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/>
  <bookViews>
    <workbookView xWindow="2325" yWindow="525" windowWidth="24240" windowHeight="13740"/>
  </bookViews>
  <sheets>
    <sheet name="SYNTHESE" sheetId="2" r:id="rId1"/>
    <sheet name="DETAIL" sheetId="5" r:id="rId2"/>
    <sheet name="DATA" sheetId="1" r:id="rId3"/>
  </sheets>
  <definedNames>
    <definedName name="_xlnm._FilterDatabase" localSheetId="2" hidden="1">DATA!$A$1:$F$258</definedName>
    <definedName name="_xlnm._FilterDatabase" localSheetId="1" hidden="1">DETAIL!$A$1:$G$1</definedName>
  </definedNames>
  <calcPr calcId="145621" concurrentCalc="0"/>
  <pivotCaches>
    <pivotCache cacheId="0" r:id="rId4"/>
  </pivotCaches>
</workbook>
</file>

<file path=xl/calcChain.xml><?xml version="1.0" encoding="utf-8"?>
<calcChain xmlns="http://schemas.openxmlformats.org/spreadsheetml/2006/main">
  <c r="F248" i="5" l="1"/>
  <c r="F247" i="5"/>
  <c r="F239" i="5"/>
  <c r="F238" i="5"/>
  <c r="F237" i="5"/>
  <c r="F228" i="5"/>
  <c r="F222" i="5"/>
  <c r="F221" i="5"/>
  <c r="F256" i="5"/>
  <c r="F83" i="1"/>
  <c r="F66" i="1"/>
  <c r="F67" i="1"/>
  <c r="F84" i="1"/>
  <c r="F92" i="1"/>
  <c r="F73" i="1"/>
  <c r="F93" i="1"/>
  <c r="F82" i="1"/>
  <c r="F256" i="1"/>
</calcChain>
</file>

<file path=xl/sharedStrings.xml><?xml version="1.0" encoding="utf-8"?>
<sst xmlns="http://schemas.openxmlformats.org/spreadsheetml/2006/main" count="1106" uniqueCount="280">
  <si>
    <t>DESCRIPCION</t>
  </si>
  <si>
    <t>SAND HAV COLOR ADULTO NEGRO T-33/4</t>
  </si>
  <si>
    <t>SAND HAV COLOR ADULTO NEGRO T-35/6</t>
  </si>
  <si>
    <t>SAND HAV COLOR ADULTO NEGRO T-37/8</t>
  </si>
  <si>
    <t>SAND HAV COLOR ADULTO NEGRO T-39/0</t>
  </si>
  <si>
    <t>SAND HAV COLOR ADULTO NEGRO T-41/2</t>
  </si>
  <si>
    <t>SAND HAV COLOR ADULTO NEGRO T-43/4</t>
  </si>
  <si>
    <t>SAND HAV COLOR ADULTO AZUL/TURQU T-35/6</t>
  </si>
  <si>
    <t>SAND HAV COLOR ADULTO AZUL/TURQU T-37/8</t>
  </si>
  <si>
    <t>SAND HAV COLOR ADULTO VIOLAC 719 T-33</t>
  </si>
  <si>
    <t>SAND HAV COLOR ADULTO VIOLAC 719 T-35</t>
  </si>
  <si>
    <t>SAND HAV COLOR ADULTO VIOLAC 719 T-37</t>
  </si>
  <si>
    <t>SAND HAV COLOR ADULTO VIOLAC 719 T-39</t>
  </si>
  <si>
    <t>SAND HAV COLOR ADULTO MARRON T-39</t>
  </si>
  <si>
    <t>SAND HAV COLOR ADULTO MARRON T-41</t>
  </si>
  <si>
    <t>SAND HAV COLOR ADULTO AZUL/NAVAL T-33/4</t>
  </si>
  <si>
    <t>SAND HAV COLOR ADULTO AZUL/NAVAL T-35/6</t>
  </si>
  <si>
    <t>SAND HAV COLOR ADULTO AZUL/NAVAL T-37/8</t>
  </si>
  <si>
    <t>SAND HAV COLOR ADULTO AZUL/NAVAL T-39/0</t>
  </si>
  <si>
    <t>SAND HAV COLOR ADULTO AZUL/NAVAL T-41/2</t>
  </si>
  <si>
    <t>SAND HAV COLOR ADULTO NARANJA NEON T-33</t>
  </si>
  <si>
    <t>SAND HAV COLOR ADULTO NARANJA NEON T-35</t>
  </si>
  <si>
    <t>SAND HAV COLOR ADULTO NARANJA NEON T-37</t>
  </si>
  <si>
    <t>SAND HAV COLOR ADULTO NARANJA NEON T-39</t>
  </si>
  <si>
    <t>SAND HAV COLOR ADULTO VERDE NEON T-35</t>
  </si>
  <si>
    <t>SAND HAV COLOR ADULTO VERDE NEON T-37</t>
  </si>
  <si>
    <t>SAND HAV COLOR ADULTO VERDE NEON T-39</t>
  </si>
  <si>
    <t>SAND HAV COLOR ADULTO MARAVILLA 84 T-35</t>
  </si>
  <si>
    <t>SAND HAV COLOR ADULTO MARAVILLA 84 T-37</t>
  </si>
  <si>
    <t>SAND HAV COLOR ADULTO MARAVILLA 84 T-39</t>
  </si>
  <si>
    <t>SAND HAV IPE BEGE/AMAZONIA T-35</t>
  </si>
  <si>
    <t>SAND HAV IPE BEGE/AMAZONIA T-37</t>
  </si>
  <si>
    <t>SAND HAV IPE BEGE/AMAZONIA T-39</t>
  </si>
  <si>
    <t>SAND HAV CASUAL BLAN/BLANC T-37</t>
  </si>
  <si>
    <t>SAND HAV CASUAL BLAN/BLANC T-39/0</t>
  </si>
  <si>
    <t>SAND HAV CASUAL BLAN/BLANC T-41/2</t>
  </si>
  <si>
    <t>SAND HAV CASUAL BLAN/BLANC T-43/4</t>
  </si>
  <si>
    <t>SAND HAV CASUAL BLAN/BLANC T-45</t>
  </si>
  <si>
    <t>SAND HAV CASUAL AZUL ESTRELLA T-37</t>
  </si>
  <si>
    <t>SAND HAV CASUAL AZUL ESTRELLA T-39</t>
  </si>
  <si>
    <t>SAND HAV CASUAL AZUL ESTRELLA T-41</t>
  </si>
  <si>
    <t>SAND HAV CASUAL AZUL ESTRELLA T-43</t>
  </si>
  <si>
    <t>SAND HAV CASUAL AZUL ESTRELLA T-45</t>
  </si>
  <si>
    <t>SAND HAV CASUAL ACERO GRIS / NEGRO T-37</t>
  </si>
  <si>
    <t>SAND HAV CASUAL ACERO GRIS / NEGRO T-39</t>
  </si>
  <si>
    <t>SAND HAV CASUAL ACERO GRIS / NEGRO T-41</t>
  </si>
  <si>
    <t>SAND HAV CASUAL ACERO GRIS / NEGRO T-43</t>
  </si>
  <si>
    <t>SAND HAV CASUAL ACERO GRIS / NEGRO T-45</t>
  </si>
  <si>
    <t>SAND HAV SLIM ANIMALS BLANCO/NEGRO T-35</t>
  </si>
  <si>
    <t>SAND HAV SLIM ANIMALS BLANCO/NEGRO T-37</t>
  </si>
  <si>
    <t>SAND HAV SLIM ANIMALS BLANCO/NEGRO T-39</t>
  </si>
  <si>
    <t>SAND HAV SLIM ANIMALS PETUNIA T-35</t>
  </si>
  <si>
    <t>SAND HAV SLIM ANIMALS PETUNIA T-37</t>
  </si>
  <si>
    <t>SAND HAV SLIM ANIMALS PETUNIA T-39</t>
  </si>
  <si>
    <t>SAND HAV SLIM ANIMALS GRIS GRAFITO T-35</t>
  </si>
  <si>
    <t>SAND HAV SLIM ANIMALS GRIS GRAFITO T-37</t>
  </si>
  <si>
    <t>SAND HAV SLIM ANIMALS GRIS GRAFITO T-39</t>
  </si>
  <si>
    <t>SAND HAV SLIM ANIMALS VERDE OLIVA T-35</t>
  </si>
  <si>
    <t>SAND HAV SLIM ANIMALS VERDE OLIVA T-37</t>
  </si>
  <si>
    <t>SAND HAV SLIM ANIMALS VERDE OLIVA T-39</t>
  </si>
  <si>
    <t>SAND HAV SLIM ANIMALS ROSE GOLD/COBRE T-35</t>
  </si>
  <si>
    <t>SAND HAV SLIM ANIMALS ROSE GOLD/COBRE T-37</t>
  </si>
  <si>
    <t>SAND HAV SLIM ANIMALS ROSE GOLD/COBRE T-39</t>
  </si>
  <si>
    <t>SAND HAV SLIM ANIMALS BEGE/CORAL NEW T-35</t>
  </si>
  <si>
    <t>SAND HAV SLIM ANIMALS BEGE/CORAL NEW T-37</t>
  </si>
  <si>
    <t>SAND HAV SLIM ANIMALS BEGE/CORAL NEW T-39</t>
  </si>
  <si>
    <t>SAND HAV TREND NEGRO T-39</t>
  </si>
  <si>
    <t>SAND HAV TREND NEGRO T-41</t>
  </si>
  <si>
    <t>SAND HAV TREND NEGRO T-43</t>
  </si>
  <si>
    <t>SAND HAV TREND MARINO/MARINO T-39</t>
  </si>
  <si>
    <t>SAND HAV TREND MARINO/MARINO T-41</t>
  </si>
  <si>
    <t>SAND HAV TREND MARINO/MARINO T-43</t>
  </si>
  <si>
    <t>SAND HAV SLIM FRESH BLANCO T-35</t>
  </si>
  <si>
    <t>SAND HAV SLIM FRESH BLANCO T-37</t>
  </si>
  <si>
    <t>SAND HAV SLIM FRESH BLANCO T-39</t>
  </si>
  <si>
    <t>SAND HAV SLIM FRESH PURPURA T-35</t>
  </si>
  <si>
    <t>SAND HAV SLIM FRESH PURPURA T-37</t>
  </si>
  <si>
    <t>SAND HAV SLIM FRESH PURPURA T-39</t>
  </si>
  <si>
    <t>SAND HAV SLIM FRESH BERENJENA T-35</t>
  </si>
  <si>
    <t>SAND HAV SLIM FRESH BERENJENA T-37</t>
  </si>
  <si>
    <t>SAND HAV SLIM FRESH BERENJENA T-39</t>
  </si>
  <si>
    <t>SAND HAV SLIM FRESH PINK NEON T-35</t>
  </si>
  <si>
    <t>SAND HAV SLIM FRESH PINK NEON T-37</t>
  </si>
  <si>
    <t>SAND HAV SLIM FRESH PINK NEON T-39</t>
  </si>
  <si>
    <t>SAND HAV COLOR MIX VIOLACEO LILA T-35/6</t>
  </si>
  <si>
    <t>SAND HAV COLOR MIX VIOLACEO LILA T-37/8</t>
  </si>
  <si>
    <t>SAND HAV COLOR MIX VIOLACEO LILA T-39/0</t>
  </si>
  <si>
    <t>SAND HAV COLOR MIX AMARILLO PURPURA T-35</t>
  </si>
  <si>
    <t>SAND HAV COLOR MIX AMARILLO PURPURA T-37</t>
  </si>
  <si>
    <t>SAND HAV COLOR MIX AMARILLO PURPURA T-39</t>
  </si>
  <si>
    <t>SAND HAV COLOR MIX NEGR/ACER/GRIS T-39/0</t>
  </si>
  <si>
    <t>SAND HAV SLIM TRIBAL AZUL T-35</t>
  </si>
  <si>
    <t>SAND HAV SLIM TRIBAL AZUL T-37</t>
  </si>
  <si>
    <t>SAND HAV SLIM TRIBAL AZUL T-39</t>
  </si>
  <si>
    <t>SAND HAV SLIM TRIBAL BLANCO/NEGRO/PINK T-35</t>
  </si>
  <si>
    <t>SAND HAV SLIM TRIBAL BLANCO/NEGRO/PINK T-37</t>
  </si>
  <si>
    <t>SAND HAV SLIM TRIBAL BLANCO/NEGRO/PINK T-39</t>
  </si>
  <si>
    <t>SAND HAV SLIM TRIBAL BLANCO/NARANJA CIBER FLUOR T-35</t>
  </si>
  <si>
    <t>SAND HAV SLIM TRIBAL BLANCO/NARANJA CIBER FLUOR T-37</t>
  </si>
  <si>
    <t>SAND HAV SLIM TRIBAL BLANCO/NARANJA CIBER FLUOR T-39</t>
  </si>
  <si>
    <t>SAND HAV SPRING ACAI T-35</t>
  </si>
  <si>
    <t>SAND HAV SPRING ACAI T-37</t>
  </si>
  <si>
    <t>SAND HAV SPRING ACAI T-39</t>
  </si>
  <si>
    <t>SAND HAV SPRING REGATA T-35</t>
  </si>
  <si>
    <t>SAND HAV SPRING REGATA T-37</t>
  </si>
  <si>
    <t>SAND HAV SPRING REGATA T-39</t>
  </si>
  <si>
    <t>SAND HAV SPRING BLANCO/ROSE GOLD/ROSE GOLD T-35</t>
  </si>
  <si>
    <t>SAND HAV SPRING BLANCO/ROSE GOLD/ROSE GOLD T-37</t>
  </si>
  <si>
    <t>SAND HAV SPRING BLANCO/ROSE GOLD/ROSE GOLD T-39</t>
  </si>
  <si>
    <t>SAND HAV KIDS CARS BLANCO/TURQUESA T-25</t>
  </si>
  <si>
    <t>SAND HAV KIDS CARS BLANCO/TURQUESA T-27</t>
  </si>
  <si>
    <t>SAND HAV KIDS CARS BLANCO/TURQUESA T-29</t>
  </si>
  <si>
    <t>SAND HAV KIDS CARS BLANCO/TURQUESA T-31</t>
  </si>
  <si>
    <t>SAND HAV KIDS CARS BLANCO/TURQUESA T-33</t>
  </si>
  <si>
    <t>SAND HAV KIDS CARS BLANCO/TURQUESA T-35</t>
  </si>
  <si>
    <t>SAND HAV KIDS CARS TURQUESA/BLANCO T-25</t>
  </si>
  <si>
    <t>SAND HAV KIDS CARS TURQUESA/BLANCO T-27</t>
  </si>
  <si>
    <t>SAND HAV KIDS CARS TURQUESA/BLANCO T-29</t>
  </si>
  <si>
    <t>SAND HAV KIDS CARS TURQUESA/BLANCO T-31</t>
  </si>
  <si>
    <t>SAND HAV KIDS CARS TURQUESA/BLANCO T-33</t>
  </si>
  <si>
    <t>SAND HAV KIDS CARS TURQUESA/BLANCO T-35</t>
  </si>
  <si>
    <t>SAND HAV KIDS TOP MARIE CF PERLA ROSA T-27</t>
  </si>
  <si>
    <t>SAND HAV KIDS TOP MARIE CF PERLA ROSA T-29</t>
  </si>
  <si>
    <t>SAND HAV KIDS TOP MARIE CF PERLA ROSA T-31</t>
  </si>
  <si>
    <t>SAND HAV KIDS TOP MARIE CF PERLA ROSA T-33</t>
  </si>
  <si>
    <t>SAND HAV KIDS TOP MARIE CF PERLA ROSA T-35</t>
  </si>
  <si>
    <t>SAND HAV KIDS TOP MARIE CF BLANCO/ROSADO FUERTE T-27</t>
  </si>
  <si>
    <t>SAND HAV KIDS TOP MARIE CF BLANCO/ROSADO FUERTE T-29</t>
  </si>
  <si>
    <t>SAND HAV KIDS TOP MARIE CF BLANCO/ROSADO FUERTE T-31</t>
  </si>
  <si>
    <t>SAND HAV KIDS TOP MARIE CF BLANCO/ROSADO FUERTE T-33</t>
  </si>
  <si>
    <t>SAND HAV KIDS TOP MARIE CF BLANCO/ROSADO FUERTE T-35</t>
  </si>
  <si>
    <t>SAND HAV SLIM PETS GRIS ARENA CF T-35</t>
  </si>
  <si>
    <t>SAND HAV SLIM PETS GRIS ARENA CF T-37</t>
  </si>
  <si>
    <t>SAND HAV SLIM PETS GRIS ARENA CF T-39</t>
  </si>
  <si>
    <t>SAND HAV SLIM PETS ROSADO FUERTE CF T-35</t>
  </si>
  <si>
    <t>SAND HAV SLIM PETS ROSADO FUERTE CF T-37</t>
  </si>
  <si>
    <t>SAND HAV SLIM PETS ROSADO FUERTE CF T-39</t>
  </si>
  <si>
    <t>SAND HAV TOP STRIPES LOGO T-39</t>
  </si>
  <si>
    <t>SAND HAV TOP STRIPES LOGO T-41</t>
  </si>
  <si>
    <t>SAND HAV TOP STRIPES LOGO T-43</t>
  </si>
  <si>
    <t>SAND HAV AERO GRAPHIC BLANCO NEGRO T-39</t>
  </si>
  <si>
    <t>SAND HAV AERO GRAPHIC BLANCO NEGRO T-41</t>
  </si>
  <si>
    <t>SAND HAV AERO GRAPHIC BLANCO NEGRO T-43</t>
  </si>
  <si>
    <t>SAND HAV AERO GRAPHIC NEGRO ACERO GRIS T-39</t>
  </si>
  <si>
    <t>SAND HAV AERO GRAPHIC NEGRO ACERO GRIS T-41</t>
  </si>
  <si>
    <t>SAND HAV AERO GRAPHIC NEGRO ACERO GRIS T-43</t>
  </si>
  <si>
    <t>SAND HAV AERO GRAPHIC NARANJA NEON/NEGRO T-39</t>
  </si>
  <si>
    <t>SAND HAV AERO GRAPHIC NARANJA NEON/NEGRO T-41</t>
  </si>
  <si>
    <t>SAND HAV AERO GRAPHIC NARANJA NEON/NEGRO T-43</t>
  </si>
  <si>
    <t>SAND HAV AERO GRAPHIC ESTRELLA AZUL MARINO T-39</t>
  </si>
  <si>
    <t>SAND HAV AERO GRAPHIC ESTRELLA AZUL MARINO T-41</t>
  </si>
  <si>
    <t>SAND HAV AERO GRAPHIC ESTRELLA AZUL MARINO T-43</t>
  </si>
  <si>
    <t>SAND HAV SLIM ORGANIC CF ACAI T-35</t>
  </si>
  <si>
    <t>SAND HAV SLIM ORGANIC CF ACAI T-37</t>
  </si>
  <si>
    <t>SAND HAV SLIM ORGANIC CF ACAI T-39</t>
  </si>
  <si>
    <t>SAND HAV SLIM ORGANIC CF NEGRO/GRIS OSCURO T-35</t>
  </si>
  <si>
    <t>SAND HAV SLIM ORGANIC CF NEGRO/GRIS OSCURO T-37</t>
  </si>
  <si>
    <t>SAND HAV SLIM ORGANIC CF NEGRO/GRIS OSCURO T-39</t>
  </si>
  <si>
    <t>SAND HAV TOP ANIMALS VERDE MENTOL-35</t>
  </si>
  <si>
    <t>SAND HAV TOP ANIMALS VERDE MENTOL-37</t>
  </si>
  <si>
    <t>SAND HAV TOP ANIMALS VERDE MENTOL-39</t>
  </si>
  <si>
    <t>SAND HAV TOP ANIMALS PETUNIA-35</t>
  </si>
  <si>
    <t>SAND HAV TOP ANIMALS PETUNIA-37</t>
  </si>
  <si>
    <t>SAND HAV TOP ANIMALS PETUNIA-39</t>
  </si>
  <si>
    <t>SAND HAV TOP ANIMALS GRIS ARENA/ROSE GOLD-35</t>
  </si>
  <si>
    <t>SAND HAV TOP ANIMALS GRIS ARENA/ROSE GOLD-37</t>
  </si>
  <si>
    <t>SAND HAV TOP ANIMALS GRIS ARENA/ROSE GOLD-39</t>
  </si>
  <si>
    <t>SAND HAV KIDS DISNEY SWEET BLANCO T-25</t>
  </si>
  <si>
    <t>SAND HAV KIDS DISNEY SWEET BLANCO T-27</t>
  </si>
  <si>
    <t>SAND HAV KIDS DISNEY SWEET BLANCO T-29</t>
  </si>
  <si>
    <t>SAND HAV KIDS DISNEY SWEET BLANCO T-31</t>
  </si>
  <si>
    <t>SAND HAV KIDS DISNEY SWEET BLANCO T-33</t>
  </si>
  <si>
    <t>SAND HAV KIDS DISNEY SWEET BLANCO T-35</t>
  </si>
  <si>
    <t>SAND HAV KIDS DISNEY SWEET ROSA T-25</t>
  </si>
  <si>
    <t>SAND HAV KIDS DISNEY SWEET ROSA T-27</t>
  </si>
  <si>
    <t>SAND HAV KIDS DISNEY SWEET ROSA T-29</t>
  </si>
  <si>
    <t>SAND HAV KIDS DISNEY SWEET ROSA T-31</t>
  </si>
  <si>
    <t>SAND HAV KIDS DISNEY SWEET ROSA T-33</t>
  </si>
  <si>
    <t>SAND HAV KIDS DISNEY SWEET ROSA T-35</t>
  </si>
  <si>
    <t>SAND HAV BABY FROZEN AMARILLO CITRICO CF T-19</t>
  </si>
  <si>
    <t>SAND HAV BABY FROZEN AMARILLO CITRICO CF T-20</t>
  </si>
  <si>
    <t>SAND HAV BABY FROZEN AMARILLO CITRICO CF T-21</t>
  </si>
  <si>
    <t>SAND HAV BABY FROZEN AMARILLO CITRICO CF T-22</t>
  </si>
  <si>
    <t>SAND HAV BABY FROZEN AMARILLO CITRICO CF T-23</t>
  </si>
  <si>
    <t>SAND HAV BABY FROZEN AMARILLO CITRICO CF T-25</t>
  </si>
  <si>
    <t>SAND HAV BABY FROZEN ROSA CF T-19</t>
  </si>
  <si>
    <t>SAND HAV BABY FROZEN ROSA CF T-20</t>
  </si>
  <si>
    <t>SAND HAV BABY FROZEN ROSA CF T-21</t>
  </si>
  <si>
    <t>SAND HAV BABY FROZEN ROSA CF T-22</t>
  </si>
  <si>
    <t>SAND HAV BABY FROZEN ROSA CF T-23/4</t>
  </si>
  <si>
    <t>SAND HAV BABY FROZEN ROSA CF T-25/6</t>
  </si>
  <si>
    <t>SAND HAV TOP GRACIA CF NEGRO/NEGRO T-35</t>
  </si>
  <si>
    <t>SAND HAV TOP GRACIA CF NEGRO/NEGRO T-37</t>
  </si>
  <si>
    <t>SAND HAV TOP GRACIA CF NEGRO/NEGRO T-39</t>
  </si>
  <si>
    <t>SAND HAV TOP GRACIA CF ROSA FRAMBUESA T-35</t>
  </si>
  <si>
    <t>SAND HAV TOP GRACIA CF ROSA FRAMBUESA T-37</t>
  </si>
  <si>
    <t>SAND HAV TOP GRACIA CF ROSA FRAMBUESA T-39</t>
  </si>
  <si>
    <t>SAND HAV TOP GRACIA CF BLANCO/ROSADO FUERTE T-35</t>
  </si>
  <si>
    <t>SAND HAV TOP GRACIA CF BLANCO/ROSADO FUERTE T-37</t>
  </si>
  <si>
    <t>SAND HAV TOP GRACIA CF BLANCO/ROSADO FUERTE T-39</t>
  </si>
  <si>
    <t>SAND HAV SLIM ROMANCE CF AZUL INDIGO T-35</t>
  </si>
  <si>
    <t>SAND HAV SLIM ROMANCE CF AZUL INDIGO T-37</t>
  </si>
  <si>
    <t>SAND HAV SLIM ROMANCE CF AZUL INDIGO T-39</t>
  </si>
  <si>
    <t>SAND HAV SLIM ROMANCE CF BEGE T-35</t>
  </si>
  <si>
    <t>SAND HAV SLIM ROMANCE CF BEGE T-37</t>
  </si>
  <si>
    <t>SAND HAV SLIM ROMANCE CF BEGE T-39</t>
  </si>
  <si>
    <t>SAND HAV COLOR UP ROSADO FUERTE T-35</t>
  </si>
  <si>
    <t>SAND HAV COLOR UP ROSADO FUERTE T-37</t>
  </si>
  <si>
    <t>SAND HAV COLOR UP ROSADO FUERTE T-39</t>
  </si>
  <si>
    <t>SAND HAV COLOR UP LILA SOFT T-35</t>
  </si>
  <si>
    <t>SAND HAV COLOR UP LILA SOFT T-37</t>
  </si>
  <si>
    <t>SAND HAV COLOR UP LILA SOFT T-39</t>
  </si>
  <si>
    <t>SAND HAV COLOR UP NARANJA NEON T-39</t>
  </si>
  <si>
    <t>SAND HAV COLOR UP NARANJA NEON T-41</t>
  </si>
  <si>
    <t>SAND HAV COLOR UP NARANJA NEON T-43</t>
  </si>
  <si>
    <t>SAND HAV COLOR UP AZUL TRADE T-39</t>
  </si>
  <si>
    <t>SAND HAV COLOR UP AZUL TRADE T-41</t>
  </si>
  <si>
    <t>SAND HAV COLOR UP AZUL TRADE T-43</t>
  </si>
  <si>
    <t>SAND HAV BABY CUTIES ICE BLUE T-19</t>
  </si>
  <si>
    <t>SAND HAV BABY CUTIES ICE BLUE T-20</t>
  </si>
  <si>
    <t>SAND HAV BABY CUTIES ICE BLUE T-21</t>
  </si>
  <si>
    <t>SAND HAV BABY CUTIES ICE BLUE T-22</t>
  </si>
  <si>
    <t>SAND HAV BABY CUTIES ICE BLUE T-23/4</t>
  </si>
  <si>
    <t>SAND HAV BABY CUTIES ICE BLUE T-25/6</t>
  </si>
  <si>
    <t>SAND HAV TOP CONCEITOS CF NEGRO/GRIS HIELO T-41</t>
  </si>
  <si>
    <t>SAND HAV TOP CONCEITOS CF NEGRO/GRIS HIELO T-43</t>
  </si>
  <si>
    <t>SAND HAV TOP CONCEITOS CF NEGRO/GRIS HIELO T-45</t>
  </si>
  <si>
    <t>SAND HAV KIDS SLIM FROZEN CF BLANCO T-27</t>
  </si>
  <si>
    <t>SAND HAV KIDS SLIM FROZEN CF BLANCO T-29</t>
  </si>
  <si>
    <t>SAND HAV KIDS SLIM FROZEN CF BLANCO T-31</t>
  </si>
  <si>
    <t>SAND HAV KIDS SLIM FROZEN CF BLANCO T-33</t>
  </si>
  <si>
    <t>SAND HAV KIDS SLIM FROZEN CF BLANCO T-35</t>
  </si>
  <si>
    <t>SAND HAV KIDS SLIM FROZEN CF PERLA ROSA T-27</t>
  </si>
  <si>
    <t>SAND HAV KIDS SLIM FROZEN CF PERLA ROSA T-29</t>
  </si>
  <si>
    <t>SAND HAV KIDS SLIM FROZEN CF PERLA ROSA T-31</t>
  </si>
  <si>
    <t>SAND HAV KIDS SLIM FROZEN CF PERLA ROSA T-33</t>
  </si>
  <si>
    <t>SAND HAV KIDS SLIM FROZEN CF PERLA ROSA T-35</t>
  </si>
  <si>
    <t>SAND HAV BABY FLINTSTONES BLANCO T-19</t>
  </si>
  <si>
    <t>SAND HAV BABY FLINTSTONES BLANCO T-20</t>
  </si>
  <si>
    <t>SAND HAV BABY FLINTSTONES BLANCO T-21</t>
  </si>
  <si>
    <t>SAND HAV BABY FLINTSTONES BLANCO T-22</t>
  </si>
  <si>
    <t>SAND HAV BABY FLINTSTONES BLANCO T-23/4</t>
  </si>
  <si>
    <t>SAND HAV BABY FLINTSTONES BLANCO T-25/6</t>
  </si>
  <si>
    <t>SAND HAV BABY FLINTSTONES NARANJA NEON T-19</t>
  </si>
  <si>
    <t>SAND HAV BABY FLINTSTONES NARANJA NEON T-20</t>
  </si>
  <si>
    <t>SAND HAV BABY FLINTSTONES NARANJA NEON T-21</t>
  </si>
  <si>
    <t>SAND HAV BABY FLINTSTONES NARANJA NEON T-22</t>
  </si>
  <si>
    <t>SAND HAV BABY FLINTSTONES NARANJA NEON T-23</t>
  </si>
  <si>
    <t>SAND HAV BABY FLINTSTONES NARANJA NEON T-25</t>
  </si>
  <si>
    <t>SAND HAV BABY FLINTSTONES AMARILLO LED T-19</t>
  </si>
  <si>
    <t>SAND HAV BABY FLINTSTONES AMARILLO LED T-20</t>
  </si>
  <si>
    <t>SAND HAV BABY FLINTSTONES AMARILLO LED T-21</t>
  </si>
  <si>
    <t>SAND HAV BABY FLINTSTONES AMARILLO LED T-22</t>
  </si>
  <si>
    <t>SAND HAV BABY FLINTSTONES AMARILLO LED T-23</t>
  </si>
  <si>
    <t>SAND HAV BABY FLINTSTONES AMARILLO LED T-25</t>
  </si>
  <si>
    <t>Total general</t>
  </si>
  <si>
    <t>EAN</t>
  </si>
  <si>
    <t>GENERO</t>
  </si>
  <si>
    <t>HOMBRE</t>
  </si>
  <si>
    <t>BEBE</t>
  </si>
  <si>
    <t>INFANTIL</t>
  </si>
  <si>
    <t>MUJER</t>
  </si>
  <si>
    <t>UNISEX</t>
  </si>
  <si>
    <t>CAJAS</t>
  </si>
  <si>
    <t>ITEM</t>
  </si>
  <si>
    <t>CANTIDAD</t>
  </si>
  <si>
    <t>IMAGEN</t>
  </si>
  <si>
    <t>.</t>
  </si>
  <si>
    <t>Valores</t>
  </si>
  <si>
    <t>TOTAL SHOES</t>
  </si>
  <si>
    <t>BOX</t>
  </si>
  <si>
    <t>REF</t>
  </si>
  <si>
    <t>QTY</t>
  </si>
  <si>
    <t>Suma de QTY</t>
  </si>
  <si>
    <t>Suma de BOX</t>
  </si>
  <si>
    <t>Herren</t>
  </si>
  <si>
    <t>Jugendliche</t>
  </si>
  <si>
    <t>Damen</t>
  </si>
  <si>
    <t>Unisex</t>
  </si>
  <si>
    <t>Baby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</si>
</sst>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4"/>
      <color indexed="8"/>
      <name val="Verdana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sz val="14"/>
      <color indexed="8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3" fillId="0" borderId="0" applyFont="0" applyFill="0" applyBorder="0" applyAlignment="0" applyProtection="0"/>
    <xf numFmtId="0" fontId="2" fillId="0" borderId="0"/>
  </cellStyleXfs>
  <cellXfs count="32">
    <xf numFmtId="0" fontId="0" fillId="0" borderId="0" xfId="0"/>
    <xf numFmtId="0" fontId="0" fillId="0" borderId="0" xfId="0" applyAlignment="1">
      <alignment horizontal="center"/>
    </xf>
    <xf numFmtId="0" fontId="0" fillId="2" borderId="1" xfId="0" applyNumberFormat="1" applyFill="1" applyBorder="1" applyAlignment="1">
      <alignment horizontal="center"/>
    </xf>
    <xf numFmtId="0" fontId="0" fillId="2" borderId="1" xfId="0" applyFill="1" applyBorder="1"/>
    <xf numFmtId="0" fontId="1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2" borderId="1" xfId="0" applyNumberFormat="1" applyFill="1" applyBorder="1" applyAlignment="1">
      <alignment horizontal="center"/>
    </xf>
    <xf numFmtId="1" fontId="0" fillId="0" borderId="0" xfId="0" applyNumberFormat="1"/>
    <xf numFmtId="0" fontId="0" fillId="2" borderId="1" xfId="0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165" fontId="4" fillId="0" borderId="0" xfId="1" applyNumberFormat="1" applyFont="1"/>
    <xf numFmtId="1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1" fontId="0" fillId="0" borderId="0" xfId="0" applyNumberFormat="1" applyAlignment="1">
      <alignment vertical="center"/>
    </xf>
    <xf numFmtId="0" fontId="0" fillId="0" borderId="1" xfId="0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165" fontId="5" fillId="2" borderId="1" xfId="1" applyNumberFormat="1" applyFont="1" applyFill="1" applyBorder="1" applyAlignment="1">
      <alignment horizontal="center" vertical="center"/>
    </xf>
    <xf numFmtId="0" fontId="7" fillId="0" borderId="0" xfId="0" applyFont="1"/>
    <xf numFmtId="165" fontId="7" fillId="0" borderId="0" xfId="0" applyNumberFormat="1" applyFont="1"/>
    <xf numFmtId="0" fontId="7" fillId="0" borderId="0" xfId="0" pivotButton="1" applyFont="1"/>
    <xf numFmtId="1" fontId="0" fillId="2" borderId="1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3">
    <cellStyle name="Comma" xfId="1" builtinId="3"/>
    <cellStyle name="Normal" xfId="0" builtinId="0"/>
    <cellStyle name="Normal 2" xfId="2"/>
  </cellStyles>
  <dxfs count="13">
    <dxf>
      <numFmt numFmtId="165" formatCode="_-* #,##0_-;\-* #,##0_-;_-* &quot;-&quot;??_-;_-@_-"/>
    </dxf>
    <dxf>
      <numFmt numFmtId="165" formatCode="_-* #,##0_-;\-* #,##0_-;_-* &quot;-&quot;??_-;_-@_-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114300</xdr:rowOff>
    </xdr:from>
    <xdr:to>
      <xdr:col>0</xdr:col>
      <xdr:colOff>1238250</xdr:colOff>
      <xdr:row>6</xdr:row>
      <xdr:rowOff>104775</xdr:rowOff>
    </xdr:to>
    <xdr:pic>
      <xdr:nvPicPr>
        <xdr:cNvPr id="2049" name="Imagen 1"/>
        <xdr:cNvPicPr>
          <a:picLocks noChangeAspect="1"/>
        </xdr:cNvPicPr>
      </xdr:nvPicPr>
      <xdr:blipFill>
        <a:blip xmlns:r="http://schemas.openxmlformats.org/officeDocument/2006/relationships" r:embed="rId1"/>
        <a:srcRect l="14960" t="25420" r="14642" b="25179"/>
        <a:stretch>
          <a:fillRect/>
        </a:stretch>
      </xdr:blipFill>
      <xdr:spPr bwMode="auto">
        <a:xfrm>
          <a:off x="180975" y="409575"/>
          <a:ext cx="10572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7</xdr:row>
      <xdr:rowOff>123825</xdr:rowOff>
    </xdr:from>
    <xdr:to>
      <xdr:col>0</xdr:col>
      <xdr:colOff>1190625</xdr:colOff>
      <xdr:row>12</xdr:row>
      <xdr:rowOff>114300</xdr:rowOff>
    </xdr:to>
    <xdr:pic>
      <xdr:nvPicPr>
        <xdr:cNvPr id="2050" name="Imagen 2"/>
        <xdr:cNvPicPr>
          <a:picLocks noChangeAspect="1"/>
        </xdr:cNvPicPr>
      </xdr:nvPicPr>
      <xdr:blipFill>
        <a:blip xmlns:r="http://schemas.openxmlformats.org/officeDocument/2006/relationships" r:embed="rId2"/>
        <a:srcRect l="15369" t="24973" r="15932" b="25095"/>
        <a:stretch>
          <a:fillRect/>
        </a:stretch>
      </xdr:blipFill>
      <xdr:spPr bwMode="auto">
        <a:xfrm>
          <a:off x="171450" y="1676400"/>
          <a:ext cx="10191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13</xdr:row>
      <xdr:rowOff>66675</xdr:rowOff>
    </xdr:from>
    <xdr:to>
      <xdr:col>0</xdr:col>
      <xdr:colOff>1228725</xdr:colOff>
      <xdr:row>18</xdr:row>
      <xdr:rowOff>142875</xdr:rowOff>
    </xdr:to>
    <xdr:pic>
      <xdr:nvPicPr>
        <xdr:cNvPr id="2051" name="Imagen 3"/>
        <xdr:cNvPicPr>
          <a:picLocks noChangeAspect="1"/>
        </xdr:cNvPicPr>
      </xdr:nvPicPr>
      <xdr:blipFill>
        <a:blip xmlns:r="http://schemas.openxmlformats.org/officeDocument/2006/relationships" r:embed="rId3"/>
        <a:srcRect l="14729" t="23750" r="14729" b="23750"/>
        <a:stretch>
          <a:fillRect/>
        </a:stretch>
      </xdr:blipFill>
      <xdr:spPr bwMode="auto">
        <a:xfrm>
          <a:off x="152400" y="2876550"/>
          <a:ext cx="10763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19</xdr:row>
      <xdr:rowOff>104775</xdr:rowOff>
    </xdr:from>
    <xdr:to>
      <xdr:col>0</xdr:col>
      <xdr:colOff>1219200</xdr:colOff>
      <xdr:row>24</xdr:row>
      <xdr:rowOff>38100</xdr:rowOff>
    </xdr:to>
    <xdr:pic>
      <xdr:nvPicPr>
        <xdr:cNvPr id="2052" name="Imagen 4"/>
        <xdr:cNvPicPr>
          <a:picLocks noChangeAspect="1"/>
        </xdr:cNvPicPr>
      </xdr:nvPicPr>
      <xdr:blipFill>
        <a:blip xmlns:r="http://schemas.openxmlformats.org/officeDocument/2006/relationships" r:embed="rId4"/>
        <a:srcRect l="15759" t="25261" r="14751" b="25929"/>
        <a:stretch>
          <a:fillRect/>
        </a:stretch>
      </xdr:blipFill>
      <xdr:spPr bwMode="auto">
        <a:xfrm>
          <a:off x="228600" y="4171950"/>
          <a:ext cx="9906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25</xdr:row>
      <xdr:rowOff>161925</xdr:rowOff>
    </xdr:from>
    <xdr:to>
      <xdr:col>0</xdr:col>
      <xdr:colOff>1209675</xdr:colOff>
      <xdr:row>30</xdr:row>
      <xdr:rowOff>57150</xdr:rowOff>
    </xdr:to>
    <xdr:pic>
      <xdr:nvPicPr>
        <xdr:cNvPr id="2053" name="Imagen 5"/>
        <xdr:cNvPicPr>
          <a:picLocks noChangeAspect="1"/>
        </xdr:cNvPicPr>
      </xdr:nvPicPr>
      <xdr:blipFill>
        <a:blip xmlns:r="http://schemas.openxmlformats.org/officeDocument/2006/relationships" r:embed="rId5"/>
        <a:srcRect l="14546" t="23947" r="13454" b="24623"/>
        <a:stretch>
          <a:fillRect/>
        </a:stretch>
      </xdr:blipFill>
      <xdr:spPr bwMode="auto">
        <a:xfrm>
          <a:off x="266700" y="5486400"/>
          <a:ext cx="9429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31</xdr:row>
      <xdr:rowOff>142875</xdr:rowOff>
    </xdr:from>
    <xdr:to>
      <xdr:col>0</xdr:col>
      <xdr:colOff>1228725</xdr:colOff>
      <xdr:row>36</xdr:row>
      <xdr:rowOff>76200</xdr:rowOff>
    </xdr:to>
    <xdr:pic>
      <xdr:nvPicPr>
        <xdr:cNvPr id="2054" name="Imagen 6"/>
        <xdr:cNvPicPr>
          <a:picLocks noChangeAspect="1"/>
        </xdr:cNvPicPr>
      </xdr:nvPicPr>
      <xdr:blipFill>
        <a:blip xmlns:r="http://schemas.openxmlformats.org/officeDocument/2006/relationships" r:embed="rId6"/>
        <a:srcRect l="13560" t="23740" r="12836" b="23674"/>
        <a:stretch>
          <a:fillRect/>
        </a:stretch>
      </xdr:blipFill>
      <xdr:spPr bwMode="auto">
        <a:xfrm>
          <a:off x="247650" y="6724650"/>
          <a:ext cx="9810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67</xdr:row>
      <xdr:rowOff>47625</xdr:rowOff>
    </xdr:from>
    <xdr:to>
      <xdr:col>0</xdr:col>
      <xdr:colOff>1133475</xdr:colOff>
      <xdr:row>69</xdr:row>
      <xdr:rowOff>276225</xdr:rowOff>
    </xdr:to>
    <xdr:pic>
      <xdr:nvPicPr>
        <xdr:cNvPr id="2055" name="Imagen 7"/>
        <xdr:cNvPicPr>
          <a:picLocks noChangeAspect="1"/>
        </xdr:cNvPicPr>
      </xdr:nvPicPr>
      <xdr:blipFill>
        <a:blip xmlns:r="http://schemas.openxmlformats.org/officeDocument/2006/relationships" r:embed="rId7"/>
        <a:srcRect t="14005" b="13547"/>
        <a:stretch>
          <a:fillRect/>
        </a:stretch>
      </xdr:blipFill>
      <xdr:spPr bwMode="auto">
        <a:xfrm>
          <a:off x="304800" y="1560195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64</xdr:row>
      <xdr:rowOff>28575</xdr:rowOff>
    </xdr:from>
    <xdr:to>
      <xdr:col>0</xdr:col>
      <xdr:colOff>1162050</xdr:colOff>
      <xdr:row>66</xdr:row>
      <xdr:rowOff>295275</xdr:rowOff>
    </xdr:to>
    <xdr:pic>
      <xdr:nvPicPr>
        <xdr:cNvPr id="2056" name="Picture 2" descr="Resultado de imagen para havaianas color up azul trade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85750" y="14668500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76</xdr:row>
      <xdr:rowOff>19050</xdr:rowOff>
    </xdr:from>
    <xdr:to>
      <xdr:col>0</xdr:col>
      <xdr:colOff>1133475</xdr:colOff>
      <xdr:row>78</xdr:row>
      <xdr:rowOff>285750</xdr:rowOff>
    </xdr:to>
    <xdr:pic>
      <xdr:nvPicPr>
        <xdr:cNvPr id="2057" name="Imagen 9"/>
        <xdr:cNvPicPr>
          <a:picLocks noChangeAspect="1"/>
        </xdr:cNvPicPr>
      </xdr:nvPicPr>
      <xdr:blipFill>
        <a:blip xmlns:r="http://schemas.openxmlformats.org/officeDocument/2006/relationships" r:embed="rId9"/>
        <a:srcRect l="13245" t="21651" r="10304" b="20601"/>
        <a:stretch>
          <a:fillRect/>
        </a:stretch>
      </xdr:blipFill>
      <xdr:spPr bwMode="auto">
        <a:xfrm>
          <a:off x="304800" y="18316575"/>
          <a:ext cx="8286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54</xdr:row>
      <xdr:rowOff>38100</xdr:rowOff>
    </xdr:from>
    <xdr:to>
      <xdr:col>0</xdr:col>
      <xdr:colOff>1162050</xdr:colOff>
      <xdr:row>58</xdr:row>
      <xdr:rowOff>190500</xdr:rowOff>
    </xdr:to>
    <xdr:pic>
      <xdr:nvPicPr>
        <xdr:cNvPr id="2058" name="Imagen 10"/>
        <xdr:cNvPicPr>
          <a:picLocks noChangeAspect="1"/>
        </xdr:cNvPicPr>
      </xdr:nvPicPr>
      <xdr:blipFill>
        <a:blip xmlns:r="http://schemas.openxmlformats.org/officeDocument/2006/relationships" r:embed="rId10"/>
        <a:srcRect t="9052" b="9052"/>
        <a:stretch>
          <a:fillRect/>
        </a:stretch>
      </xdr:blipFill>
      <xdr:spPr bwMode="auto">
        <a:xfrm>
          <a:off x="295275" y="12582525"/>
          <a:ext cx="8667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59</xdr:row>
      <xdr:rowOff>38100</xdr:rowOff>
    </xdr:from>
    <xdr:to>
      <xdr:col>0</xdr:col>
      <xdr:colOff>1162050</xdr:colOff>
      <xdr:row>64</xdr:row>
      <xdr:rowOff>0</xdr:rowOff>
    </xdr:to>
    <xdr:pic>
      <xdr:nvPicPr>
        <xdr:cNvPr id="2059" name="Imagen 11"/>
        <xdr:cNvPicPr>
          <a:picLocks noChangeAspect="1"/>
        </xdr:cNvPicPr>
      </xdr:nvPicPr>
      <xdr:blipFill>
        <a:blip xmlns:r="http://schemas.openxmlformats.org/officeDocument/2006/relationships" r:embed="rId11"/>
        <a:srcRect t="10101" b="10101"/>
        <a:stretch>
          <a:fillRect/>
        </a:stretch>
      </xdr:blipFill>
      <xdr:spPr bwMode="auto">
        <a:xfrm>
          <a:off x="257175" y="13630275"/>
          <a:ext cx="9048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49</xdr:row>
      <xdr:rowOff>38100</xdr:rowOff>
    </xdr:from>
    <xdr:to>
      <xdr:col>0</xdr:col>
      <xdr:colOff>1257300</xdr:colOff>
      <xdr:row>53</xdr:row>
      <xdr:rowOff>190500</xdr:rowOff>
    </xdr:to>
    <xdr:pic>
      <xdr:nvPicPr>
        <xdr:cNvPr id="2060" name="Picture 2" descr="Resultado de imagen para havaianas casual cinza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19075" y="11534775"/>
          <a:ext cx="1038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37</xdr:row>
      <xdr:rowOff>19050</xdr:rowOff>
    </xdr:from>
    <xdr:to>
      <xdr:col>0</xdr:col>
      <xdr:colOff>1123950</xdr:colOff>
      <xdr:row>39</xdr:row>
      <xdr:rowOff>276225</xdr:rowOff>
    </xdr:to>
    <xdr:pic>
      <xdr:nvPicPr>
        <xdr:cNvPr id="2061" name="Imagen 13"/>
        <xdr:cNvPicPr>
          <a:picLocks noChangeAspect="1"/>
        </xdr:cNvPicPr>
      </xdr:nvPicPr>
      <xdr:blipFill>
        <a:blip xmlns:r="http://schemas.openxmlformats.org/officeDocument/2006/relationships" r:embed="rId13"/>
        <a:srcRect t="10100" b="9052"/>
        <a:stretch>
          <a:fillRect/>
        </a:stretch>
      </xdr:blipFill>
      <xdr:spPr bwMode="auto">
        <a:xfrm>
          <a:off x="304800" y="7858125"/>
          <a:ext cx="8191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46</xdr:row>
      <xdr:rowOff>19050</xdr:rowOff>
    </xdr:from>
    <xdr:to>
      <xdr:col>0</xdr:col>
      <xdr:colOff>1143000</xdr:colOff>
      <xdr:row>48</xdr:row>
      <xdr:rowOff>295275</xdr:rowOff>
    </xdr:to>
    <xdr:pic>
      <xdr:nvPicPr>
        <xdr:cNvPr id="2062" name="Imagen 14"/>
        <xdr:cNvPicPr>
          <a:picLocks noChangeAspect="1"/>
        </xdr:cNvPicPr>
      </xdr:nvPicPr>
      <xdr:blipFill>
        <a:blip xmlns:r="http://schemas.openxmlformats.org/officeDocument/2006/relationships" r:embed="rId14"/>
        <a:srcRect t="10255" b="9946"/>
        <a:stretch>
          <a:fillRect/>
        </a:stretch>
      </xdr:blipFill>
      <xdr:spPr bwMode="auto">
        <a:xfrm>
          <a:off x="295275" y="10601325"/>
          <a:ext cx="8477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43</xdr:row>
      <xdr:rowOff>28575</xdr:rowOff>
    </xdr:from>
    <xdr:to>
      <xdr:col>0</xdr:col>
      <xdr:colOff>1143000</xdr:colOff>
      <xdr:row>45</xdr:row>
      <xdr:rowOff>295275</xdr:rowOff>
    </xdr:to>
    <xdr:pic>
      <xdr:nvPicPr>
        <xdr:cNvPr id="2063" name="Imagen 15"/>
        <xdr:cNvPicPr>
          <a:picLocks noChangeAspect="1"/>
        </xdr:cNvPicPr>
      </xdr:nvPicPr>
      <xdr:blipFill>
        <a:blip xmlns:r="http://schemas.openxmlformats.org/officeDocument/2006/relationships" r:embed="rId15"/>
        <a:srcRect t="10039" b="10281"/>
        <a:stretch>
          <a:fillRect/>
        </a:stretch>
      </xdr:blipFill>
      <xdr:spPr bwMode="auto">
        <a:xfrm>
          <a:off x="304800" y="9696450"/>
          <a:ext cx="8382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40</xdr:row>
      <xdr:rowOff>19050</xdr:rowOff>
    </xdr:from>
    <xdr:to>
      <xdr:col>0</xdr:col>
      <xdr:colOff>1133475</xdr:colOff>
      <xdr:row>42</xdr:row>
      <xdr:rowOff>295275</xdr:rowOff>
    </xdr:to>
    <xdr:pic>
      <xdr:nvPicPr>
        <xdr:cNvPr id="2064" name="Imagen 16"/>
        <xdr:cNvPicPr>
          <a:picLocks noChangeAspect="1"/>
        </xdr:cNvPicPr>
      </xdr:nvPicPr>
      <xdr:blipFill>
        <a:blip xmlns:r="http://schemas.openxmlformats.org/officeDocument/2006/relationships" r:embed="rId16"/>
        <a:srcRect t="10612" b="9589"/>
        <a:stretch>
          <a:fillRect/>
        </a:stretch>
      </xdr:blipFill>
      <xdr:spPr bwMode="auto">
        <a:xfrm>
          <a:off x="295275" y="8772525"/>
          <a:ext cx="8382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82</xdr:row>
      <xdr:rowOff>19050</xdr:rowOff>
    </xdr:from>
    <xdr:to>
      <xdr:col>0</xdr:col>
      <xdr:colOff>1114425</xdr:colOff>
      <xdr:row>84</xdr:row>
      <xdr:rowOff>295275</xdr:rowOff>
    </xdr:to>
    <xdr:pic>
      <xdr:nvPicPr>
        <xdr:cNvPr id="2065" name="Imagen 17"/>
        <xdr:cNvPicPr>
          <a:picLocks noChangeAspect="1"/>
        </xdr:cNvPicPr>
      </xdr:nvPicPr>
      <xdr:blipFill>
        <a:blip xmlns:r="http://schemas.openxmlformats.org/officeDocument/2006/relationships" r:embed="rId17"/>
        <a:srcRect t="10100" b="9052"/>
        <a:stretch>
          <a:fillRect/>
        </a:stretch>
      </xdr:blipFill>
      <xdr:spPr bwMode="auto">
        <a:xfrm>
          <a:off x="285750" y="20145375"/>
          <a:ext cx="8286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79</xdr:row>
      <xdr:rowOff>9525</xdr:rowOff>
    </xdr:from>
    <xdr:to>
      <xdr:col>0</xdr:col>
      <xdr:colOff>1114425</xdr:colOff>
      <xdr:row>81</xdr:row>
      <xdr:rowOff>295275</xdr:rowOff>
    </xdr:to>
    <xdr:pic>
      <xdr:nvPicPr>
        <xdr:cNvPr id="2066" name="Imagen 18"/>
        <xdr:cNvPicPr>
          <a:picLocks noChangeAspect="1"/>
        </xdr:cNvPicPr>
      </xdr:nvPicPr>
      <xdr:blipFill>
        <a:blip xmlns:r="http://schemas.openxmlformats.org/officeDocument/2006/relationships" r:embed="rId18"/>
        <a:srcRect t="10120" b="10081"/>
        <a:stretch>
          <a:fillRect/>
        </a:stretch>
      </xdr:blipFill>
      <xdr:spPr bwMode="auto">
        <a:xfrm>
          <a:off x="266700" y="19221450"/>
          <a:ext cx="8477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70</xdr:row>
      <xdr:rowOff>38100</xdr:rowOff>
    </xdr:from>
    <xdr:to>
      <xdr:col>0</xdr:col>
      <xdr:colOff>1143000</xdr:colOff>
      <xdr:row>72</xdr:row>
      <xdr:rowOff>295275</xdr:rowOff>
    </xdr:to>
    <xdr:pic>
      <xdr:nvPicPr>
        <xdr:cNvPr id="2067" name="Imagen 19"/>
        <xdr:cNvPicPr>
          <a:picLocks noChangeAspect="1"/>
        </xdr:cNvPicPr>
      </xdr:nvPicPr>
      <xdr:blipFill>
        <a:blip xmlns:r="http://schemas.openxmlformats.org/officeDocument/2006/relationships" r:embed="rId19"/>
        <a:srcRect t="14301" b="14301"/>
        <a:stretch>
          <a:fillRect/>
        </a:stretch>
      </xdr:blipFill>
      <xdr:spPr bwMode="auto">
        <a:xfrm>
          <a:off x="276225" y="16506825"/>
          <a:ext cx="8667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73</xdr:row>
      <xdr:rowOff>28575</xdr:rowOff>
    </xdr:from>
    <xdr:to>
      <xdr:col>0</xdr:col>
      <xdr:colOff>1104900</xdr:colOff>
      <xdr:row>75</xdr:row>
      <xdr:rowOff>285750</xdr:rowOff>
    </xdr:to>
    <xdr:pic>
      <xdr:nvPicPr>
        <xdr:cNvPr id="2068" name="Imagen 20" descr="Resultado de imagen para havaianas top conceitos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 l="7813" t="2603" r="9895" b="2603"/>
        <a:stretch>
          <a:fillRect/>
        </a:stretch>
      </xdr:blipFill>
      <xdr:spPr bwMode="auto">
        <a:xfrm>
          <a:off x="304800" y="17411700"/>
          <a:ext cx="8001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103</xdr:row>
      <xdr:rowOff>95250</xdr:rowOff>
    </xdr:from>
    <xdr:to>
      <xdr:col>0</xdr:col>
      <xdr:colOff>1171575</xdr:colOff>
      <xdr:row>108</xdr:row>
      <xdr:rowOff>142875</xdr:rowOff>
    </xdr:to>
    <xdr:pic>
      <xdr:nvPicPr>
        <xdr:cNvPr id="2069" name="Imagen 21"/>
        <xdr:cNvPicPr>
          <a:picLocks noChangeAspect="1"/>
        </xdr:cNvPicPr>
      </xdr:nvPicPr>
      <xdr:blipFill>
        <a:blip xmlns:r="http://schemas.openxmlformats.org/officeDocument/2006/relationships" r:embed="rId21"/>
        <a:srcRect l="24802" t="21651" r="23750" b="19551"/>
        <a:stretch>
          <a:fillRect/>
        </a:stretch>
      </xdr:blipFill>
      <xdr:spPr bwMode="auto">
        <a:xfrm>
          <a:off x="209550" y="24907875"/>
          <a:ext cx="9620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97</xdr:row>
      <xdr:rowOff>76200</xdr:rowOff>
    </xdr:from>
    <xdr:to>
      <xdr:col>0</xdr:col>
      <xdr:colOff>1200150</xdr:colOff>
      <xdr:row>102</xdr:row>
      <xdr:rowOff>152400</xdr:rowOff>
    </xdr:to>
    <xdr:pic>
      <xdr:nvPicPr>
        <xdr:cNvPr id="2070" name="Imagen 22"/>
        <xdr:cNvPicPr>
          <a:picLocks noChangeAspect="1"/>
        </xdr:cNvPicPr>
      </xdr:nvPicPr>
      <xdr:blipFill>
        <a:blip xmlns:r="http://schemas.openxmlformats.org/officeDocument/2006/relationships" r:embed="rId22"/>
        <a:srcRect l="24800" t="21651" r="24800" b="20601"/>
        <a:stretch>
          <a:fillRect/>
        </a:stretch>
      </xdr:blipFill>
      <xdr:spPr bwMode="auto">
        <a:xfrm>
          <a:off x="219075" y="23631525"/>
          <a:ext cx="9810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119</xdr:row>
      <xdr:rowOff>38100</xdr:rowOff>
    </xdr:from>
    <xdr:to>
      <xdr:col>0</xdr:col>
      <xdr:colOff>1066800</xdr:colOff>
      <xdr:row>123</xdr:row>
      <xdr:rowOff>190500</xdr:rowOff>
    </xdr:to>
    <xdr:pic>
      <xdr:nvPicPr>
        <xdr:cNvPr id="2071" name="Imagen 23"/>
        <xdr:cNvPicPr>
          <a:picLocks noChangeAspect="1"/>
        </xdr:cNvPicPr>
      </xdr:nvPicPr>
      <xdr:blipFill>
        <a:blip xmlns:r="http://schemas.openxmlformats.org/officeDocument/2006/relationships" r:embed="rId23"/>
        <a:srcRect l="13464" t="21039" r="14682" b="19112"/>
        <a:stretch>
          <a:fillRect/>
        </a:stretch>
      </xdr:blipFill>
      <xdr:spPr bwMode="auto">
        <a:xfrm>
          <a:off x="219075" y="2820352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124</xdr:row>
      <xdr:rowOff>38100</xdr:rowOff>
    </xdr:from>
    <xdr:to>
      <xdr:col>0</xdr:col>
      <xdr:colOff>1114425</xdr:colOff>
      <xdr:row>128</xdr:row>
      <xdr:rowOff>190500</xdr:rowOff>
    </xdr:to>
    <xdr:pic>
      <xdr:nvPicPr>
        <xdr:cNvPr id="2072" name="Imagen 24"/>
        <xdr:cNvPicPr>
          <a:picLocks noChangeAspect="1"/>
        </xdr:cNvPicPr>
      </xdr:nvPicPr>
      <xdr:blipFill>
        <a:blip xmlns:r="http://schemas.openxmlformats.org/officeDocument/2006/relationships" r:embed="rId24"/>
        <a:srcRect l="11407" t="19597" r="11601" b="20554"/>
        <a:stretch>
          <a:fillRect/>
        </a:stretch>
      </xdr:blipFill>
      <xdr:spPr bwMode="auto">
        <a:xfrm>
          <a:off x="200025" y="29251275"/>
          <a:ext cx="9144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114</xdr:row>
      <xdr:rowOff>19050</xdr:rowOff>
    </xdr:from>
    <xdr:to>
      <xdr:col>0</xdr:col>
      <xdr:colOff>1085850</xdr:colOff>
      <xdr:row>118</xdr:row>
      <xdr:rowOff>190500</xdr:rowOff>
    </xdr:to>
    <xdr:pic>
      <xdr:nvPicPr>
        <xdr:cNvPr id="2073" name="Imagen 25"/>
        <xdr:cNvPicPr>
          <a:picLocks noChangeAspect="1"/>
        </xdr:cNvPicPr>
      </xdr:nvPicPr>
      <xdr:blipFill>
        <a:blip xmlns:r="http://schemas.openxmlformats.org/officeDocument/2006/relationships" r:embed="rId25"/>
        <a:srcRect l="17110" t="20599" r="16418" b="19551"/>
        <a:stretch>
          <a:fillRect/>
        </a:stretch>
      </xdr:blipFill>
      <xdr:spPr bwMode="auto">
        <a:xfrm>
          <a:off x="247650" y="27136725"/>
          <a:ext cx="8382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109</xdr:row>
      <xdr:rowOff>28575</xdr:rowOff>
    </xdr:from>
    <xdr:to>
      <xdr:col>0</xdr:col>
      <xdr:colOff>1133475</xdr:colOff>
      <xdr:row>113</xdr:row>
      <xdr:rowOff>200025</xdr:rowOff>
    </xdr:to>
    <xdr:pic>
      <xdr:nvPicPr>
        <xdr:cNvPr id="2074" name="Imagen 26"/>
        <xdr:cNvPicPr>
          <a:picLocks noChangeAspect="1"/>
        </xdr:cNvPicPr>
      </xdr:nvPicPr>
      <xdr:blipFill>
        <a:blip xmlns:r="http://schemas.openxmlformats.org/officeDocument/2006/relationships" r:embed="rId26"/>
        <a:srcRect l="15974" t="21651" r="16251" b="20601"/>
        <a:stretch>
          <a:fillRect/>
        </a:stretch>
      </xdr:blipFill>
      <xdr:spPr bwMode="auto">
        <a:xfrm>
          <a:off x="247650" y="26098500"/>
          <a:ext cx="8858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85</xdr:row>
      <xdr:rowOff>47625</xdr:rowOff>
    </xdr:from>
    <xdr:to>
      <xdr:col>0</xdr:col>
      <xdr:colOff>1209675</xdr:colOff>
      <xdr:row>90</xdr:row>
      <xdr:rowOff>171450</xdr:rowOff>
    </xdr:to>
    <xdr:pic>
      <xdr:nvPicPr>
        <xdr:cNvPr id="2075" name="Imagen 27"/>
        <xdr:cNvPicPr>
          <a:picLocks noChangeAspect="1"/>
        </xdr:cNvPicPr>
      </xdr:nvPicPr>
      <xdr:blipFill>
        <a:blip xmlns:r="http://schemas.openxmlformats.org/officeDocument/2006/relationships" r:embed="rId27"/>
        <a:srcRect l="14722" t="21651" r="14722" b="20601"/>
        <a:stretch>
          <a:fillRect/>
        </a:stretch>
      </xdr:blipFill>
      <xdr:spPr bwMode="auto">
        <a:xfrm>
          <a:off x="190500" y="21088350"/>
          <a:ext cx="10191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91</xdr:row>
      <xdr:rowOff>38100</xdr:rowOff>
    </xdr:from>
    <xdr:to>
      <xdr:col>0</xdr:col>
      <xdr:colOff>1238250</xdr:colOff>
      <xdr:row>96</xdr:row>
      <xdr:rowOff>180975</xdr:rowOff>
    </xdr:to>
    <xdr:pic>
      <xdr:nvPicPr>
        <xdr:cNvPr id="2076" name="Imagen 28"/>
        <xdr:cNvPicPr>
          <a:picLocks noChangeAspect="1"/>
        </xdr:cNvPicPr>
      </xdr:nvPicPr>
      <xdr:blipFill>
        <a:blip xmlns:r="http://schemas.openxmlformats.org/officeDocument/2006/relationships" r:embed="rId28"/>
        <a:srcRect l="13754" t="21275" r="12766" b="20975"/>
        <a:stretch>
          <a:fillRect/>
        </a:stretch>
      </xdr:blipFill>
      <xdr:spPr bwMode="auto">
        <a:xfrm>
          <a:off x="152400" y="22336125"/>
          <a:ext cx="10858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132</xdr:row>
      <xdr:rowOff>19050</xdr:rowOff>
    </xdr:from>
    <xdr:to>
      <xdr:col>0</xdr:col>
      <xdr:colOff>1123950</xdr:colOff>
      <xdr:row>135</xdr:row>
      <xdr:rowOff>0</xdr:rowOff>
    </xdr:to>
    <xdr:pic>
      <xdr:nvPicPr>
        <xdr:cNvPr id="2077" name="Imagen 29"/>
        <xdr:cNvPicPr>
          <a:picLocks noChangeAspect="1"/>
        </xdr:cNvPicPr>
      </xdr:nvPicPr>
      <xdr:blipFill>
        <a:blip xmlns:r="http://schemas.openxmlformats.org/officeDocument/2006/relationships" r:embed="rId29"/>
        <a:srcRect t="14301" b="14301"/>
        <a:stretch>
          <a:fillRect/>
        </a:stretch>
      </xdr:blipFill>
      <xdr:spPr bwMode="auto">
        <a:xfrm>
          <a:off x="228600" y="31194375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129</xdr:row>
      <xdr:rowOff>19050</xdr:rowOff>
    </xdr:from>
    <xdr:to>
      <xdr:col>0</xdr:col>
      <xdr:colOff>1133475</xdr:colOff>
      <xdr:row>132</xdr:row>
      <xdr:rowOff>0</xdr:rowOff>
    </xdr:to>
    <xdr:pic>
      <xdr:nvPicPr>
        <xdr:cNvPr id="2078" name="Imagen 30"/>
        <xdr:cNvPicPr>
          <a:picLocks noChangeAspect="1"/>
        </xdr:cNvPicPr>
      </xdr:nvPicPr>
      <xdr:blipFill>
        <a:blip xmlns:r="http://schemas.openxmlformats.org/officeDocument/2006/relationships" r:embed="rId30"/>
        <a:srcRect t="14940" b="13661"/>
        <a:stretch>
          <a:fillRect/>
        </a:stretch>
      </xdr:blipFill>
      <xdr:spPr bwMode="auto">
        <a:xfrm>
          <a:off x="238125" y="30279975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192</xdr:row>
      <xdr:rowOff>19050</xdr:rowOff>
    </xdr:from>
    <xdr:to>
      <xdr:col>0</xdr:col>
      <xdr:colOff>1152525</xdr:colOff>
      <xdr:row>194</xdr:row>
      <xdr:rowOff>295275</xdr:rowOff>
    </xdr:to>
    <xdr:pic>
      <xdr:nvPicPr>
        <xdr:cNvPr id="2079" name="Imagen 31"/>
        <xdr:cNvPicPr>
          <a:picLocks noChangeAspect="1"/>
        </xdr:cNvPicPr>
      </xdr:nvPicPr>
      <xdr:blipFill>
        <a:blip xmlns:r="http://schemas.openxmlformats.org/officeDocument/2006/relationships" r:embed="rId31"/>
        <a:srcRect t="14301" b="13251"/>
        <a:stretch>
          <a:fillRect/>
        </a:stretch>
      </xdr:blipFill>
      <xdr:spPr bwMode="auto">
        <a:xfrm>
          <a:off x="276225" y="49482375"/>
          <a:ext cx="8763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198</xdr:row>
      <xdr:rowOff>28575</xdr:rowOff>
    </xdr:from>
    <xdr:to>
      <xdr:col>0</xdr:col>
      <xdr:colOff>1162050</xdr:colOff>
      <xdr:row>200</xdr:row>
      <xdr:rowOff>285750</xdr:rowOff>
    </xdr:to>
    <xdr:pic>
      <xdr:nvPicPr>
        <xdr:cNvPr id="2080" name="Imagen 33"/>
        <xdr:cNvPicPr>
          <a:picLocks noChangeAspect="1"/>
        </xdr:cNvPicPr>
      </xdr:nvPicPr>
      <xdr:blipFill>
        <a:blip xmlns:r="http://schemas.openxmlformats.org/officeDocument/2006/relationships" r:embed="rId32"/>
        <a:srcRect t="13712" b="12790"/>
        <a:stretch>
          <a:fillRect/>
        </a:stretch>
      </xdr:blipFill>
      <xdr:spPr bwMode="auto">
        <a:xfrm>
          <a:off x="314325" y="51320700"/>
          <a:ext cx="8477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195</xdr:row>
      <xdr:rowOff>19050</xdr:rowOff>
    </xdr:from>
    <xdr:to>
      <xdr:col>0</xdr:col>
      <xdr:colOff>1171575</xdr:colOff>
      <xdr:row>197</xdr:row>
      <xdr:rowOff>295275</xdr:rowOff>
    </xdr:to>
    <xdr:pic>
      <xdr:nvPicPr>
        <xdr:cNvPr id="2081" name="Imagen 35"/>
        <xdr:cNvPicPr>
          <a:picLocks noChangeAspect="1"/>
        </xdr:cNvPicPr>
      </xdr:nvPicPr>
      <xdr:blipFill>
        <a:blip xmlns:r="http://schemas.openxmlformats.org/officeDocument/2006/relationships" r:embed="rId33"/>
        <a:srcRect t="13484" b="13017"/>
        <a:stretch>
          <a:fillRect/>
        </a:stretch>
      </xdr:blipFill>
      <xdr:spPr bwMode="auto">
        <a:xfrm>
          <a:off x="314325" y="50396775"/>
          <a:ext cx="8572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207</xdr:row>
      <xdr:rowOff>19050</xdr:rowOff>
    </xdr:from>
    <xdr:to>
      <xdr:col>0</xdr:col>
      <xdr:colOff>1152525</xdr:colOff>
      <xdr:row>210</xdr:row>
      <xdr:rowOff>0</xdr:rowOff>
    </xdr:to>
    <xdr:pic>
      <xdr:nvPicPr>
        <xdr:cNvPr id="2082" name="Imagen 36"/>
        <xdr:cNvPicPr>
          <a:picLocks noChangeAspect="1"/>
        </xdr:cNvPicPr>
      </xdr:nvPicPr>
      <xdr:blipFill>
        <a:blip xmlns:r="http://schemas.openxmlformats.org/officeDocument/2006/relationships" r:embed="rId34"/>
        <a:srcRect t="13251" b="12201"/>
        <a:stretch>
          <a:fillRect/>
        </a:stretch>
      </xdr:blipFill>
      <xdr:spPr bwMode="auto">
        <a:xfrm>
          <a:off x="295275" y="54054375"/>
          <a:ext cx="8572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204</xdr:row>
      <xdr:rowOff>19050</xdr:rowOff>
    </xdr:from>
    <xdr:to>
      <xdr:col>0</xdr:col>
      <xdr:colOff>1171575</xdr:colOff>
      <xdr:row>206</xdr:row>
      <xdr:rowOff>295275</xdr:rowOff>
    </xdr:to>
    <xdr:pic>
      <xdr:nvPicPr>
        <xdr:cNvPr id="2083" name="Imagen 37"/>
        <xdr:cNvPicPr>
          <a:picLocks noChangeAspect="1"/>
        </xdr:cNvPicPr>
      </xdr:nvPicPr>
      <xdr:blipFill>
        <a:blip xmlns:r="http://schemas.openxmlformats.org/officeDocument/2006/relationships" r:embed="rId35"/>
        <a:srcRect t="13667" b="13884"/>
        <a:stretch>
          <a:fillRect/>
        </a:stretch>
      </xdr:blipFill>
      <xdr:spPr bwMode="auto">
        <a:xfrm>
          <a:off x="295275" y="53139975"/>
          <a:ext cx="8763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201</xdr:row>
      <xdr:rowOff>19050</xdr:rowOff>
    </xdr:from>
    <xdr:to>
      <xdr:col>0</xdr:col>
      <xdr:colOff>1162050</xdr:colOff>
      <xdr:row>203</xdr:row>
      <xdr:rowOff>285750</xdr:rowOff>
    </xdr:to>
    <xdr:pic>
      <xdr:nvPicPr>
        <xdr:cNvPr id="2084" name="Imagen 38"/>
        <xdr:cNvPicPr>
          <a:picLocks noChangeAspect="1"/>
        </xdr:cNvPicPr>
      </xdr:nvPicPr>
      <xdr:blipFill>
        <a:blip xmlns:r="http://schemas.openxmlformats.org/officeDocument/2006/relationships" r:embed="rId36"/>
        <a:srcRect t="13651" b="12851"/>
        <a:stretch>
          <a:fillRect/>
        </a:stretch>
      </xdr:blipFill>
      <xdr:spPr bwMode="auto">
        <a:xfrm>
          <a:off x="314325" y="52225575"/>
          <a:ext cx="8477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213</xdr:row>
      <xdr:rowOff>28575</xdr:rowOff>
    </xdr:from>
    <xdr:to>
      <xdr:col>0</xdr:col>
      <xdr:colOff>1133475</xdr:colOff>
      <xdr:row>215</xdr:row>
      <xdr:rowOff>285750</xdr:rowOff>
    </xdr:to>
    <xdr:pic>
      <xdr:nvPicPr>
        <xdr:cNvPr id="2085" name="Imagen 39"/>
        <xdr:cNvPicPr>
          <a:picLocks noChangeAspect="1"/>
        </xdr:cNvPicPr>
      </xdr:nvPicPr>
      <xdr:blipFill>
        <a:blip xmlns:r="http://schemas.openxmlformats.org/officeDocument/2006/relationships" r:embed="rId37"/>
        <a:srcRect t="14301" b="13251"/>
        <a:stretch>
          <a:fillRect/>
        </a:stretch>
      </xdr:blipFill>
      <xdr:spPr bwMode="auto">
        <a:xfrm>
          <a:off x="276225" y="55892700"/>
          <a:ext cx="8572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216</xdr:row>
      <xdr:rowOff>28575</xdr:rowOff>
    </xdr:from>
    <xdr:to>
      <xdr:col>0</xdr:col>
      <xdr:colOff>1152525</xdr:colOff>
      <xdr:row>218</xdr:row>
      <xdr:rowOff>295275</xdr:rowOff>
    </xdr:to>
    <xdr:pic>
      <xdr:nvPicPr>
        <xdr:cNvPr id="2086" name="Imagen 40"/>
        <xdr:cNvPicPr>
          <a:picLocks noChangeAspect="1"/>
        </xdr:cNvPicPr>
      </xdr:nvPicPr>
      <xdr:blipFill>
        <a:blip xmlns:r="http://schemas.openxmlformats.org/officeDocument/2006/relationships" r:embed="rId38"/>
        <a:srcRect t="13246" b="12206"/>
        <a:stretch>
          <a:fillRect/>
        </a:stretch>
      </xdr:blipFill>
      <xdr:spPr bwMode="auto">
        <a:xfrm>
          <a:off x="314325" y="56807100"/>
          <a:ext cx="8382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210</xdr:row>
      <xdr:rowOff>9525</xdr:rowOff>
    </xdr:from>
    <xdr:to>
      <xdr:col>0</xdr:col>
      <xdr:colOff>1171575</xdr:colOff>
      <xdr:row>213</xdr:row>
      <xdr:rowOff>0</xdr:rowOff>
    </xdr:to>
    <xdr:pic>
      <xdr:nvPicPr>
        <xdr:cNvPr id="2087" name="Imagen 41"/>
        <xdr:cNvPicPr>
          <a:picLocks noChangeAspect="1"/>
        </xdr:cNvPicPr>
      </xdr:nvPicPr>
      <xdr:blipFill>
        <a:blip xmlns:r="http://schemas.openxmlformats.org/officeDocument/2006/relationships" r:embed="rId39"/>
        <a:srcRect t="12956" b="13545"/>
        <a:stretch>
          <a:fillRect/>
        </a:stretch>
      </xdr:blipFill>
      <xdr:spPr bwMode="auto">
        <a:xfrm>
          <a:off x="285750" y="54959250"/>
          <a:ext cx="8858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138</xdr:row>
      <xdr:rowOff>19050</xdr:rowOff>
    </xdr:from>
    <xdr:to>
      <xdr:col>0</xdr:col>
      <xdr:colOff>1162050</xdr:colOff>
      <xdr:row>140</xdr:row>
      <xdr:rowOff>304800</xdr:rowOff>
    </xdr:to>
    <xdr:pic>
      <xdr:nvPicPr>
        <xdr:cNvPr id="2088" name="Imagen 42"/>
        <xdr:cNvPicPr>
          <a:picLocks noChangeAspect="1"/>
        </xdr:cNvPicPr>
      </xdr:nvPicPr>
      <xdr:blipFill>
        <a:blip xmlns:r="http://schemas.openxmlformats.org/officeDocument/2006/relationships" r:embed="rId40"/>
        <a:srcRect t="14301" b="14301"/>
        <a:stretch>
          <a:fillRect/>
        </a:stretch>
      </xdr:blipFill>
      <xdr:spPr bwMode="auto">
        <a:xfrm>
          <a:off x="266700" y="33023175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135</xdr:row>
      <xdr:rowOff>19050</xdr:rowOff>
    </xdr:from>
    <xdr:to>
      <xdr:col>0</xdr:col>
      <xdr:colOff>1143000</xdr:colOff>
      <xdr:row>137</xdr:row>
      <xdr:rowOff>285750</xdr:rowOff>
    </xdr:to>
    <xdr:pic>
      <xdr:nvPicPr>
        <xdr:cNvPr id="2089" name="Imagen 43"/>
        <xdr:cNvPicPr>
          <a:picLocks noChangeAspect="1"/>
        </xdr:cNvPicPr>
      </xdr:nvPicPr>
      <xdr:blipFill>
        <a:blip xmlns:r="http://schemas.openxmlformats.org/officeDocument/2006/relationships" r:embed="rId41"/>
        <a:srcRect t="14296" b="14305"/>
        <a:stretch>
          <a:fillRect/>
        </a:stretch>
      </xdr:blipFill>
      <xdr:spPr bwMode="auto">
        <a:xfrm>
          <a:off x="266700" y="32108775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144</xdr:row>
      <xdr:rowOff>19050</xdr:rowOff>
    </xdr:from>
    <xdr:to>
      <xdr:col>0</xdr:col>
      <xdr:colOff>1152525</xdr:colOff>
      <xdr:row>146</xdr:row>
      <xdr:rowOff>295275</xdr:rowOff>
    </xdr:to>
    <xdr:pic>
      <xdr:nvPicPr>
        <xdr:cNvPr id="2090" name="Imagen 44"/>
        <xdr:cNvPicPr>
          <a:picLocks noChangeAspect="1"/>
        </xdr:cNvPicPr>
      </xdr:nvPicPr>
      <xdr:blipFill>
        <a:blip xmlns:r="http://schemas.openxmlformats.org/officeDocument/2006/relationships" r:embed="rId42"/>
        <a:srcRect t="14005" b="13547"/>
        <a:stretch>
          <a:fillRect/>
        </a:stretch>
      </xdr:blipFill>
      <xdr:spPr bwMode="auto">
        <a:xfrm>
          <a:off x="276225" y="34851975"/>
          <a:ext cx="8763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141</xdr:row>
      <xdr:rowOff>19050</xdr:rowOff>
    </xdr:from>
    <xdr:to>
      <xdr:col>0</xdr:col>
      <xdr:colOff>1162050</xdr:colOff>
      <xdr:row>144</xdr:row>
      <xdr:rowOff>0</xdr:rowOff>
    </xdr:to>
    <xdr:pic>
      <xdr:nvPicPr>
        <xdr:cNvPr id="2091" name="Imagen 45"/>
        <xdr:cNvPicPr>
          <a:picLocks noChangeAspect="1"/>
        </xdr:cNvPicPr>
      </xdr:nvPicPr>
      <xdr:blipFill>
        <a:blip xmlns:r="http://schemas.openxmlformats.org/officeDocument/2006/relationships" r:embed="rId43"/>
        <a:srcRect t="14444" b="13107"/>
        <a:stretch>
          <a:fillRect/>
        </a:stretch>
      </xdr:blipFill>
      <xdr:spPr bwMode="auto">
        <a:xfrm>
          <a:off x="276225" y="33937575"/>
          <a:ext cx="8858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150</xdr:row>
      <xdr:rowOff>28575</xdr:rowOff>
    </xdr:from>
    <xdr:to>
      <xdr:col>0</xdr:col>
      <xdr:colOff>1152525</xdr:colOff>
      <xdr:row>152</xdr:row>
      <xdr:rowOff>295275</xdr:rowOff>
    </xdr:to>
    <xdr:pic>
      <xdr:nvPicPr>
        <xdr:cNvPr id="2092" name="Imagen 46"/>
        <xdr:cNvPicPr>
          <a:picLocks noChangeAspect="1"/>
        </xdr:cNvPicPr>
      </xdr:nvPicPr>
      <xdr:blipFill>
        <a:blip xmlns:r="http://schemas.openxmlformats.org/officeDocument/2006/relationships" r:embed="rId44"/>
        <a:srcRect t="14804" b="13797"/>
        <a:stretch>
          <a:fillRect/>
        </a:stretch>
      </xdr:blipFill>
      <xdr:spPr bwMode="auto">
        <a:xfrm>
          <a:off x="276225" y="36690300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147</xdr:row>
      <xdr:rowOff>19050</xdr:rowOff>
    </xdr:from>
    <xdr:to>
      <xdr:col>0</xdr:col>
      <xdr:colOff>1162050</xdr:colOff>
      <xdr:row>149</xdr:row>
      <xdr:rowOff>295275</xdr:rowOff>
    </xdr:to>
    <xdr:pic>
      <xdr:nvPicPr>
        <xdr:cNvPr id="2093" name="Imagen 47"/>
        <xdr:cNvPicPr>
          <a:picLocks noChangeAspect="1"/>
        </xdr:cNvPicPr>
      </xdr:nvPicPr>
      <xdr:blipFill>
        <a:blip xmlns:r="http://schemas.openxmlformats.org/officeDocument/2006/relationships" r:embed="rId45"/>
        <a:srcRect t="13966" b="13585"/>
        <a:stretch>
          <a:fillRect/>
        </a:stretch>
      </xdr:blipFill>
      <xdr:spPr bwMode="auto">
        <a:xfrm>
          <a:off x="285750" y="35766375"/>
          <a:ext cx="8763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162</xdr:row>
      <xdr:rowOff>19050</xdr:rowOff>
    </xdr:from>
    <xdr:to>
      <xdr:col>0</xdr:col>
      <xdr:colOff>1085850</xdr:colOff>
      <xdr:row>165</xdr:row>
      <xdr:rowOff>0</xdr:rowOff>
    </xdr:to>
    <xdr:pic>
      <xdr:nvPicPr>
        <xdr:cNvPr id="2094" name="Imagen 48"/>
        <xdr:cNvPicPr>
          <a:picLocks noChangeAspect="1"/>
        </xdr:cNvPicPr>
      </xdr:nvPicPr>
      <xdr:blipFill>
        <a:blip xmlns:r="http://schemas.openxmlformats.org/officeDocument/2006/relationships" r:embed="rId46"/>
        <a:srcRect l="16792" t="10097" r="17058" b="9055"/>
        <a:stretch>
          <a:fillRect/>
        </a:stretch>
      </xdr:blipFill>
      <xdr:spPr bwMode="auto">
        <a:xfrm>
          <a:off x="352425" y="40338375"/>
          <a:ext cx="7334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159</xdr:row>
      <xdr:rowOff>28575</xdr:rowOff>
    </xdr:from>
    <xdr:to>
      <xdr:col>0</xdr:col>
      <xdr:colOff>1171575</xdr:colOff>
      <xdr:row>162</xdr:row>
      <xdr:rowOff>0</xdr:rowOff>
    </xdr:to>
    <xdr:pic>
      <xdr:nvPicPr>
        <xdr:cNvPr id="2095" name="Imagen 49"/>
        <xdr:cNvPicPr>
          <a:picLocks noChangeAspect="1"/>
        </xdr:cNvPicPr>
      </xdr:nvPicPr>
      <xdr:blipFill>
        <a:blip xmlns:r="http://schemas.openxmlformats.org/officeDocument/2006/relationships" r:embed="rId47"/>
        <a:srcRect l="8789" t="8789" r="6522" b="9592"/>
        <a:stretch>
          <a:fillRect/>
        </a:stretch>
      </xdr:blipFill>
      <xdr:spPr bwMode="auto">
        <a:xfrm>
          <a:off x="247650" y="39433500"/>
          <a:ext cx="9239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156</xdr:row>
      <xdr:rowOff>19050</xdr:rowOff>
    </xdr:from>
    <xdr:to>
      <xdr:col>0</xdr:col>
      <xdr:colOff>1085850</xdr:colOff>
      <xdr:row>159</xdr:row>
      <xdr:rowOff>0</xdr:rowOff>
    </xdr:to>
    <xdr:pic>
      <xdr:nvPicPr>
        <xdr:cNvPr id="2096" name="Imagen 50"/>
        <xdr:cNvPicPr>
          <a:picLocks noChangeAspect="1"/>
        </xdr:cNvPicPr>
      </xdr:nvPicPr>
      <xdr:blipFill>
        <a:blip xmlns:r="http://schemas.openxmlformats.org/officeDocument/2006/relationships" r:embed="rId48"/>
        <a:srcRect l="17451" t="9052" r="16402" b="9052"/>
        <a:stretch>
          <a:fillRect/>
        </a:stretch>
      </xdr:blipFill>
      <xdr:spPr bwMode="auto">
        <a:xfrm>
          <a:off x="361950" y="38509575"/>
          <a:ext cx="7239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153</xdr:row>
      <xdr:rowOff>9525</xdr:rowOff>
    </xdr:from>
    <xdr:to>
      <xdr:col>0</xdr:col>
      <xdr:colOff>1104900</xdr:colOff>
      <xdr:row>155</xdr:row>
      <xdr:rowOff>295275</xdr:rowOff>
    </xdr:to>
    <xdr:pic>
      <xdr:nvPicPr>
        <xdr:cNvPr id="2097" name="Imagen 51"/>
        <xdr:cNvPicPr>
          <a:picLocks noChangeAspect="1"/>
        </xdr:cNvPicPr>
      </xdr:nvPicPr>
      <xdr:blipFill>
        <a:blip xmlns:r="http://schemas.openxmlformats.org/officeDocument/2006/relationships" r:embed="rId49"/>
        <a:srcRect l="16800" t="9450" r="16000" b="9702"/>
        <a:stretch>
          <a:fillRect/>
        </a:stretch>
      </xdr:blipFill>
      <xdr:spPr bwMode="auto">
        <a:xfrm>
          <a:off x="361950" y="37585650"/>
          <a:ext cx="7429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168</xdr:row>
      <xdr:rowOff>19050</xdr:rowOff>
    </xdr:from>
    <xdr:to>
      <xdr:col>0</xdr:col>
      <xdr:colOff>1152525</xdr:colOff>
      <xdr:row>170</xdr:row>
      <xdr:rowOff>295275</xdr:rowOff>
    </xdr:to>
    <xdr:pic>
      <xdr:nvPicPr>
        <xdr:cNvPr id="2098" name="Imagen 52"/>
        <xdr:cNvPicPr>
          <a:picLocks noChangeAspect="1"/>
        </xdr:cNvPicPr>
      </xdr:nvPicPr>
      <xdr:blipFill>
        <a:blip xmlns:r="http://schemas.openxmlformats.org/officeDocument/2006/relationships" r:embed="rId50"/>
        <a:srcRect t="13251" b="12201"/>
        <a:stretch>
          <a:fillRect/>
        </a:stretch>
      </xdr:blipFill>
      <xdr:spPr bwMode="auto">
        <a:xfrm>
          <a:off x="304800" y="42167175"/>
          <a:ext cx="8477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165</xdr:row>
      <xdr:rowOff>19050</xdr:rowOff>
    </xdr:from>
    <xdr:to>
      <xdr:col>0</xdr:col>
      <xdr:colOff>1162050</xdr:colOff>
      <xdr:row>167</xdr:row>
      <xdr:rowOff>295275</xdr:rowOff>
    </xdr:to>
    <xdr:pic>
      <xdr:nvPicPr>
        <xdr:cNvPr id="2099" name="Imagen 53"/>
        <xdr:cNvPicPr>
          <a:picLocks noChangeAspect="1"/>
        </xdr:cNvPicPr>
      </xdr:nvPicPr>
      <xdr:blipFill>
        <a:blip xmlns:r="http://schemas.openxmlformats.org/officeDocument/2006/relationships" r:embed="rId51"/>
        <a:srcRect t="13246" b="13255"/>
        <a:stretch>
          <a:fillRect/>
        </a:stretch>
      </xdr:blipFill>
      <xdr:spPr bwMode="auto">
        <a:xfrm>
          <a:off x="304800" y="41252775"/>
          <a:ext cx="8572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171</xdr:row>
      <xdr:rowOff>19050</xdr:rowOff>
    </xdr:from>
    <xdr:to>
      <xdr:col>0</xdr:col>
      <xdr:colOff>1181100</xdr:colOff>
      <xdr:row>173</xdr:row>
      <xdr:rowOff>295275</xdr:rowOff>
    </xdr:to>
    <xdr:pic>
      <xdr:nvPicPr>
        <xdr:cNvPr id="2100" name="Imagen 54"/>
        <xdr:cNvPicPr>
          <a:picLocks noChangeAspect="1"/>
        </xdr:cNvPicPr>
      </xdr:nvPicPr>
      <xdr:blipFill>
        <a:blip xmlns:r="http://schemas.openxmlformats.org/officeDocument/2006/relationships" r:embed="rId52"/>
        <a:srcRect t="14301" b="13251"/>
        <a:stretch>
          <a:fillRect/>
        </a:stretch>
      </xdr:blipFill>
      <xdr:spPr bwMode="auto">
        <a:xfrm>
          <a:off x="304800" y="43081575"/>
          <a:ext cx="8763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174</xdr:row>
      <xdr:rowOff>19050</xdr:rowOff>
    </xdr:from>
    <xdr:to>
      <xdr:col>0</xdr:col>
      <xdr:colOff>1171575</xdr:colOff>
      <xdr:row>176</xdr:row>
      <xdr:rowOff>295275</xdr:rowOff>
    </xdr:to>
    <xdr:pic>
      <xdr:nvPicPr>
        <xdr:cNvPr id="2101" name="Imagen 55"/>
        <xdr:cNvPicPr>
          <a:picLocks noChangeAspect="1"/>
        </xdr:cNvPicPr>
      </xdr:nvPicPr>
      <xdr:blipFill>
        <a:blip xmlns:r="http://schemas.openxmlformats.org/officeDocument/2006/relationships" r:embed="rId53"/>
        <a:srcRect t="14624" b="12927"/>
        <a:stretch>
          <a:fillRect/>
        </a:stretch>
      </xdr:blipFill>
      <xdr:spPr bwMode="auto">
        <a:xfrm>
          <a:off x="295275" y="43995975"/>
          <a:ext cx="8763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177</xdr:row>
      <xdr:rowOff>28575</xdr:rowOff>
    </xdr:from>
    <xdr:to>
      <xdr:col>0</xdr:col>
      <xdr:colOff>1152525</xdr:colOff>
      <xdr:row>179</xdr:row>
      <xdr:rowOff>285750</xdr:rowOff>
    </xdr:to>
    <xdr:pic>
      <xdr:nvPicPr>
        <xdr:cNvPr id="2102" name="Imagen 56"/>
        <xdr:cNvPicPr>
          <a:picLocks noChangeAspect="1"/>
        </xdr:cNvPicPr>
      </xdr:nvPicPr>
      <xdr:blipFill>
        <a:blip xmlns:r="http://schemas.openxmlformats.org/officeDocument/2006/relationships" r:embed="rId54"/>
        <a:srcRect t="14301" b="14301"/>
        <a:stretch>
          <a:fillRect/>
        </a:stretch>
      </xdr:blipFill>
      <xdr:spPr bwMode="auto">
        <a:xfrm>
          <a:off x="285750" y="44919900"/>
          <a:ext cx="8667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180</xdr:row>
      <xdr:rowOff>19050</xdr:rowOff>
    </xdr:from>
    <xdr:to>
      <xdr:col>0</xdr:col>
      <xdr:colOff>1143000</xdr:colOff>
      <xdr:row>182</xdr:row>
      <xdr:rowOff>295275</xdr:rowOff>
    </xdr:to>
    <xdr:pic>
      <xdr:nvPicPr>
        <xdr:cNvPr id="2103" name="Imagen 57"/>
        <xdr:cNvPicPr>
          <a:picLocks noChangeAspect="1"/>
        </xdr:cNvPicPr>
      </xdr:nvPicPr>
      <xdr:blipFill>
        <a:blip xmlns:r="http://schemas.openxmlformats.org/officeDocument/2006/relationships" r:embed="rId55"/>
        <a:srcRect t="13382" b="13120"/>
        <a:stretch>
          <a:fillRect/>
        </a:stretch>
      </xdr:blipFill>
      <xdr:spPr bwMode="auto">
        <a:xfrm>
          <a:off x="285750" y="45824775"/>
          <a:ext cx="8572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183</xdr:row>
      <xdr:rowOff>19050</xdr:rowOff>
    </xdr:from>
    <xdr:to>
      <xdr:col>0</xdr:col>
      <xdr:colOff>1143000</xdr:colOff>
      <xdr:row>185</xdr:row>
      <xdr:rowOff>285750</xdr:rowOff>
    </xdr:to>
    <xdr:pic>
      <xdr:nvPicPr>
        <xdr:cNvPr id="2104" name="Imagen 58"/>
        <xdr:cNvPicPr>
          <a:picLocks noChangeAspect="1"/>
        </xdr:cNvPicPr>
      </xdr:nvPicPr>
      <xdr:blipFill>
        <a:blip xmlns:r="http://schemas.openxmlformats.org/officeDocument/2006/relationships" r:embed="rId56"/>
        <a:srcRect t="14301" b="13251"/>
        <a:stretch>
          <a:fillRect/>
        </a:stretch>
      </xdr:blipFill>
      <xdr:spPr bwMode="auto">
        <a:xfrm>
          <a:off x="276225" y="46739175"/>
          <a:ext cx="8667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189</xdr:row>
      <xdr:rowOff>19050</xdr:rowOff>
    </xdr:from>
    <xdr:to>
      <xdr:col>0</xdr:col>
      <xdr:colOff>1171575</xdr:colOff>
      <xdr:row>191</xdr:row>
      <xdr:rowOff>295275</xdr:rowOff>
    </xdr:to>
    <xdr:pic>
      <xdr:nvPicPr>
        <xdr:cNvPr id="2105" name="Imagen 59"/>
        <xdr:cNvPicPr>
          <a:picLocks noChangeAspect="1"/>
        </xdr:cNvPicPr>
      </xdr:nvPicPr>
      <xdr:blipFill>
        <a:blip xmlns:r="http://schemas.openxmlformats.org/officeDocument/2006/relationships" r:embed="rId57"/>
        <a:srcRect t="14214" b="13338"/>
        <a:stretch>
          <a:fillRect/>
        </a:stretch>
      </xdr:blipFill>
      <xdr:spPr bwMode="auto">
        <a:xfrm>
          <a:off x="295275" y="48567975"/>
          <a:ext cx="8763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186</xdr:row>
      <xdr:rowOff>28575</xdr:rowOff>
    </xdr:from>
    <xdr:to>
      <xdr:col>0</xdr:col>
      <xdr:colOff>1066800</xdr:colOff>
      <xdr:row>188</xdr:row>
      <xdr:rowOff>295275</xdr:rowOff>
    </xdr:to>
    <xdr:pic>
      <xdr:nvPicPr>
        <xdr:cNvPr id="2106" name="Imagen 60"/>
        <xdr:cNvPicPr>
          <a:picLocks noChangeAspect="1"/>
        </xdr:cNvPicPr>
      </xdr:nvPicPr>
      <xdr:blipFill>
        <a:blip xmlns:r="http://schemas.openxmlformats.org/officeDocument/2006/relationships" r:embed="rId58"/>
        <a:srcRect l="8841" t="14301" r="7368" b="13251"/>
        <a:stretch>
          <a:fillRect/>
        </a:stretch>
      </xdr:blipFill>
      <xdr:spPr bwMode="auto">
        <a:xfrm>
          <a:off x="342900" y="47663100"/>
          <a:ext cx="7239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219</xdr:row>
      <xdr:rowOff>76200</xdr:rowOff>
    </xdr:from>
    <xdr:to>
      <xdr:col>0</xdr:col>
      <xdr:colOff>1114425</xdr:colOff>
      <xdr:row>223</xdr:row>
      <xdr:rowOff>133350</xdr:rowOff>
    </xdr:to>
    <xdr:pic>
      <xdr:nvPicPr>
        <xdr:cNvPr id="2107" name="Imagen 61"/>
        <xdr:cNvPicPr>
          <a:picLocks noChangeAspect="1"/>
        </xdr:cNvPicPr>
      </xdr:nvPicPr>
      <xdr:blipFill>
        <a:blip xmlns:r="http://schemas.openxmlformats.org/officeDocument/2006/relationships" r:embed="rId59"/>
        <a:srcRect l="22050" t="15459" r="22301" b="14194"/>
        <a:stretch>
          <a:fillRect/>
        </a:stretch>
      </xdr:blipFill>
      <xdr:spPr bwMode="auto">
        <a:xfrm>
          <a:off x="352425" y="57769125"/>
          <a:ext cx="7620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224</xdr:row>
      <xdr:rowOff>28575</xdr:rowOff>
    </xdr:from>
    <xdr:to>
      <xdr:col>0</xdr:col>
      <xdr:colOff>1123950</xdr:colOff>
      <xdr:row>225</xdr:row>
      <xdr:rowOff>447675</xdr:rowOff>
    </xdr:to>
    <xdr:pic>
      <xdr:nvPicPr>
        <xdr:cNvPr id="2108" name="Imagen 62"/>
        <xdr:cNvPicPr>
          <a:picLocks noChangeAspect="1"/>
        </xdr:cNvPicPr>
      </xdr:nvPicPr>
      <xdr:blipFill>
        <a:blip xmlns:r="http://schemas.openxmlformats.org/officeDocument/2006/relationships" r:embed="rId60"/>
        <a:srcRect l="21530" t="15350" r="20720" b="15350"/>
        <a:stretch>
          <a:fillRect/>
        </a:stretch>
      </xdr:blipFill>
      <xdr:spPr bwMode="auto">
        <a:xfrm>
          <a:off x="342900" y="58769250"/>
          <a:ext cx="7810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226</xdr:row>
      <xdr:rowOff>19050</xdr:rowOff>
    </xdr:from>
    <xdr:to>
      <xdr:col>0</xdr:col>
      <xdr:colOff>1095375</xdr:colOff>
      <xdr:row>228</xdr:row>
      <xdr:rowOff>285750</xdr:rowOff>
    </xdr:to>
    <xdr:pic>
      <xdr:nvPicPr>
        <xdr:cNvPr id="2109" name="Imagen 64"/>
        <xdr:cNvPicPr>
          <a:picLocks noChangeAspect="1"/>
        </xdr:cNvPicPr>
      </xdr:nvPicPr>
      <xdr:blipFill>
        <a:blip xmlns:r="http://schemas.openxmlformats.org/officeDocument/2006/relationships" r:embed="rId61"/>
        <a:srcRect l="21001" t="14700" r="21251" b="14952"/>
        <a:stretch>
          <a:fillRect/>
        </a:stretch>
      </xdr:blipFill>
      <xdr:spPr bwMode="auto">
        <a:xfrm>
          <a:off x="342900" y="59674125"/>
          <a:ext cx="7524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229</xdr:row>
      <xdr:rowOff>19050</xdr:rowOff>
    </xdr:from>
    <xdr:to>
      <xdr:col>0</xdr:col>
      <xdr:colOff>1143000</xdr:colOff>
      <xdr:row>230</xdr:row>
      <xdr:rowOff>447675</xdr:rowOff>
    </xdr:to>
    <xdr:pic>
      <xdr:nvPicPr>
        <xdr:cNvPr id="2110" name="Imagen 65"/>
        <xdr:cNvPicPr>
          <a:picLocks noChangeAspect="1"/>
        </xdr:cNvPicPr>
      </xdr:nvPicPr>
      <xdr:blipFill>
        <a:blip xmlns:r="http://schemas.openxmlformats.org/officeDocument/2006/relationships" r:embed="rId62"/>
        <a:srcRect l="21855" t="18617" r="50330" b="23811"/>
        <a:stretch>
          <a:fillRect/>
        </a:stretch>
      </xdr:blipFill>
      <xdr:spPr bwMode="auto">
        <a:xfrm>
          <a:off x="323850" y="60588525"/>
          <a:ext cx="8191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231</xdr:row>
      <xdr:rowOff>28575</xdr:rowOff>
    </xdr:from>
    <xdr:to>
      <xdr:col>0</xdr:col>
      <xdr:colOff>1076325</xdr:colOff>
      <xdr:row>234</xdr:row>
      <xdr:rowOff>190500</xdr:rowOff>
    </xdr:to>
    <xdr:pic>
      <xdr:nvPicPr>
        <xdr:cNvPr id="2111" name="Imagen 66"/>
        <xdr:cNvPicPr>
          <a:picLocks noChangeAspect="1"/>
        </xdr:cNvPicPr>
      </xdr:nvPicPr>
      <xdr:blipFill>
        <a:blip xmlns:r="http://schemas.openxmlformats.org/officeDocument/2006/relationships" r:embed="rId63"/>
        <a:srcRect l="20853" t="14861" r="21399" b="14789"/>
        <a:stretch>
          <a:fillRect/>
        </a:stretch>
      </xdr:blipFill>
      <xdr:spPr bwMode="auto">
        <a:xfrm>
          <a:off x="314325" y="61512450"/>
          <a:ext cx="7620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235</xdr:row>
      <xdr:rowOff>95250</xdr:rowOff>
    </xdr:from>
    <xdr:to>
      <xdr:col>0</xdr:col>
      <xdr:colOff>1190625</xdr:colOff>
      <xdr:row>240</xdr:row>
      <xdr:rowOff>152400</xdr:rowOff>
    </xdr:to>
    <xdr:pic>
      <xdr:nvPicPr>
        <xdr:cNvPr id="2112" name="Imagen 67"/>
        <xdr:cNvPicPr>
          <a:picLocks noChangeAspect="1"/>
        </xdr:cNvPicPr>
      </xdr:nvPicPr>
      <xdr:blipFill>
        <a:blip xmlns:r="http://schemas.openxmlformats.org/officeDocument/2006/relationships" r:embed="rId64"/>
        <a:srcRect l="19551" t="14301" r="20599" b="14301"/>
        <a:stretch>
          <a:fillRect/>
        </a:stretch>
      </xdr:blipFill>
      <xdr:spPr bwMode="auto">
        <a:xfrm>
          <a:off x="209550" y="62455425"/>
          <a:ext cx="9810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241</xdr:row>
      <xdr:rowOff>19050</xdr:rowOff>
    </xdr:from>
    <xdr:to>
      <xdr:col>0</xdr:col>
      <xdr:colOff>1095375</xdr:colOff>
      <xdr:row>243</xdr:row>
      <xdr:rowOff>295275</xdr:rowOff>
    </xdr:to>
    <xdr:pic>
      <xdr:nvPicPr>
        <xdr:cNvPr id="2113" name="Imagen 68"/>
        <xdr:cNvPicPr>
          <a:picLocks noChangeAspect="1"/>
        </xdr:cNvPicPr>
      </xdr:nvPicPr>
      <xdr:blipFill>
        <a:blip xmlns:r="http://schemas.openxmlformats.org/officeDocument/2006/relationships" r:embed="rId65"/>
        <a:srcRect l="20599" t="15350" r="20599" b="13251"/>
        <a:stretch>
          <a:fillRect/>
        </a:stretch>
      </xdr:blipFill>
      <xdr:spPr bwMode="auto">
        <a:xfrm>
          <a:off x="323850" y="63636525"/>
          <a:ext cx="7715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244</xdr:row>
      <xdr:rowOff>9525</xdr:rowOff>
    </xdr:from>
    <xdr:to>
      <xdr:col>0</xdr:col>
      <xdr:colOff>1095375</xdr:colOff>
      <xdr:row>247</xdr:row>
      <xdr:rowOff>209550</xdr:rowOff>
    </xdr:to>
    <xdr:pic>
      <xdr:nvPicPr>
        <xdr:cNvPr id="2114" name="Imagen 69"/>
        <xdr:cNvPicPr>
          <a:picLocks noChangeAspect="1"/>
        </xdr:cNvPicPr>
      </xdr:nvPicPr>
      <xdr:blipFill>
        <a:blip xmlns:r="http://schemas.openxmlformats.org/officeDocument/2006/relationships" r:embed="rId66"/>
        <a:srcRect l="22050" t="14619" r="21251" b="15031"/>
        <a:stretch>
          <a:fillRect/>
        </a:stretch>
      </xdr:blipFill>
      <xdr:spPr bwMode="auto">
        <a:xfrm>
          <a:off x="361950" y="64541400"/>
          <a:ext cx="7334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248</xdr:row>
      <xdr:rowOff>28575</xdr:rowOff>
    </xdr:from>
    <xdr:to>
      <xdr:col>0</xdr:col>
      <xdr:colOff>1047750</xdr:colOff>
      <xdr:row>250</xdr:row>
      <xdr:rowOff>285750</xdr:rowOff>
    </xdr:to>
    <xdr:pic>
      <xdr:nvPicPr>
        <xdr:cNvPr id="2115" name="Imagen 70"/>
        <xdr:cNvPicPr>
          <a:picLocks noChangeAspect="1"/>
        </xdr:cNvPicPr>
      </xdr:nvPicPr>
      <xdr:blipFill>
        <a:blip xmlns:r="http://schemas.openxmlformats.org/officeDocument/2006/relationships" r:embed="rId67"/>
        <a:srcRect l="19891" t="13521" r="19827" b="13428"/>
        <a:stretch>
          <a:fillRect/>
        </a:stretch>
      </xdr:blipFill>
      <xdr:spPr bwMode="auto">
        <a:xfrm>
          <a:off x="333375" y="65436750"/>
          <a:ext cx="7143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252</xdr:row>
      <xdr:rowOff>19050</xdr:rowOff>
    </xdr:from>
    <xdr:to>
      <xdr:col>0</xdr:col>
      <xdr:colOff>1085850</xdr:colOff>
      <xdr:row>254</xdr:row>
      <xdr:rowOff>304800</xdr:rowOff>
    </xdr:to>
    <xdr:pic>
      <xdr:nvPicPr>
        <xdr:cNvPr id="2116" name="Imagen 71"/>
        <xdr:cNvPicPr>
          <a:picLocks noChangeAspect="1"/>
        </xdr:cNvPicPr>
      </xdr:nvPicPr>
      <xdr:blipFill>
        <a:blip xmlns:r="http://schemas.openxmlformats.org/officeDocument/2006/relationships" r:embed="rId68"/>
        <a:srcRect l="19514" t="13521" r="19640" b="13615"/>
        <a:stretch>
          <a:fillRect/>
        </a:stretch>
      </xdr:blipFill>
      <xdr:spPr bwMode="auto">
        <a:xfrm>
          <a:off x="342900" y="67227450"/>
          <a:ext cx="7429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251</xdr:row>
      <xdr:rowOff>38100</xdr:rowOff>
    </xdr:from>
    <xdr:to>
      <xdr:col>0</xdr:col>
      <xdr:colOff>1143000</xdr:colOff>
      <xdr:row>251</xdr:row>
      <xdr:rowOff>866775</xdr:rowOff>
    </xdr:to>
    <xdr:pic>
      <xdr:nvPicPr>
        <xdr:cNvPr id="2117" name="Imagen 72" descr="Resultado de imagen para havaianas color mix"/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 t="10574" b="10774"/>
        <a:stretch>
          <a:fillRect/>
        </a:stretch>
      </xdr:blipFill>
      <xdr:spPr bwMode="auto">
        <a:xfrm>
          <a:off x="304800" y="66360675"/>
          <a:ext cx="8382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RLOS ANDRES HOYOS" refreshedDate="43305.415515740744" createdVersion="6" refreshedVersion="6" minRefreshableVersion="3" recordCount="254">
  <cacheSource type="worksheet">
    <worksheetSource ref="B1:F255" sheet="DETAIL"/>
  </cacheSource>
  <cacheFields count="5">
    <cacheField name="EAN" numFmtId="0">
      <sharedItems containsSemiMixedTypes="0" containsString="0" containsNumber="1" containsInteger="1" minValue="7891109600795" maxValue="7895265944595" count="254">
        <n v="7891224663767"/>
        <n v="7891224663774"/>
        <n v="7891224663781"/>
        <n v="7891224663798"/>
        <n v="7891224663804"/>
        <n v="7891224663811"/>
        <n v="7891224785957"/>
        <n v="7891224786503"/>
        <n v="7891224786510"/>
        <n v="7891224786527"/>
        <n v="7891224785971"/>
        <n v="7891224785988"/>
        <n v="7891224785858"/>
        <n v="7891224786442"/>
        <n v="7891224786459"/>
        <n v="7891224786466"/>
        <n v="7891224785872"/>
        <n v="7891224785889"/>
        <n v="7891224785902"/>
        <n v="7891224786473"/>
        <n v="7891224786480"/>
        <n v="7891224786497"/>
        <n v="7891224785926"/>
        <n v="7891224785933"/>
        <n v="7891224697694"/>
        <n v="7891224697700"/>
        <n v="7891224697717"/>
        <n v="7891224697724"/>
        <n v="7891224697731"/>
        <n v="7891224697748"/>
        <n v="7891224697762"/>
        <n v="7891224697779"/>
        <n v="7891224697786"/>
        <n v="7891224697793"/>
        <n v="7891224697809"/>
        <n v="7891224697816"/>
        <n v="7891224693504"/>
        <n v="7891224693511"/>
        <n v="7891224693528"/>
        <n v="7891224693689"/>
        <n v="7891224693696"/>
        <n v="7891224693702"/>
        <n v="7891224693627"/>
        <n v="7891224693634"/>
        <n v="7891224693641"/>
        <n v="7891224693566"/>
        <n v="7891224693573"/>
        <n v="7891224693580"/>
        <n v="7891224655717"/>
        <n v="7891224655724"/>
        <n v="7891224655731"/>
        <n v="7891224655748"/>
        <n v="7891224655755"/>
        <n v="7891224047420"/>
        <n v="7891224047437"/>
        <n v="7891224047444"/>
        <n v="7891224047451"/>
        <n v="7891224047468"/>
        <n v="7891266717602"/>
        <n v="7891266717619"/>
        <n v="7891266717626"/>
        <n v="7891266717633"/>
        <n v="7891266717640"/>
        <n v="7891224548156"/>
        <n v="7891224548163"/>
        <n v="7891224548170"/>
        <n v="7891224548033"/>
        <n v="7891224548040"/>
        <n v="7891224548057"/>
        <n v="7891224707188"/>
        <n v="7891224707195"/>
        <n v="7891224707201"/>
        <n v="7891224677566"/>
        <n v="7891224677573"/>
        <n v="7891224677580"/>
        <n v="7891224470020"/>
        <n v="7891224470037"/>
        <n v="7891224470044"/>
        <n v="7891224673278"/>
        <n v="7891224673285"/>
        <n v="7891224673292"/>
        <n v="7891224673216"/>
        <n v="7891224673223"/>
        <n v="7891224673230"/>
        <n v="7891224010998"/>
        <n v="7891224011001"/>
        <n v="7891224011018"/>
        <n v="7891224011025"/>
        <n v="7891224011032"/>
        <n v="7891224011049"/>
        <n v="7891224011063"/>
        <n v="7891224011070"/>
        <n v="7891224011087"/>
        <n v="7891224011094"/>
        <n v="7891224011100"/>
        <n v="7891224011117"/>
        <n v="7891224039296"/>
        <n v="7891224039302"/>
        <n v="7891224039319"/>
        <n v="7891224039326"/>
        <n v="7891224039333"/>
        <n v="7891224039340"/>
        <n v="7891224039364"/>
        <n v="7891224039371"/>
        <n v="7891224039388"/>
        <n v="7891224039395"/>
        <n v="7891224039401"/>
        <n v="7891224039418"/>
        <n v="7891224744947"/>
        <n v="7891224744954"/>
        <n v="7891224744961"/>
        <n v="7891224744978"/>
        <n v="7891224744985"/>
        <n v="7891224745012"/>
        <n v="7891224745029"/>
        <n v="7891224745036"/>
        <n v="7891224745043"/>
        <n v="7891224745050"/>
        <n v="7891224600144"/>
        <n v="7891224600151"/>
        <n v="7891224600168"/>
        <n v="7891224600175"/>
        <n v="7891224600182"/>
        <n v="7891224600076"/>
        <n v="7891224600083"/>
        <n v="7891224600090"/>
        <n v="7891224600106"/>
        <n v="7891224600113"/>
        <n v="7891224547968"/>
        <n v="7891224547975"/>
        <n v="7891224547982"/>
        <n v="7891224547913"/>
        <n v="7891224547920"/>
        <n v="7891224547937"/>
        <n v="7891224486557"/>
        <n v="7891224486564"/>
        <n v="7891224486571"/>
        <n v="7891224486151"/>
        <n v="7891224486168"/>
        <n v="7891224486175"/>
        <n v="7891224486304"/>
        <n v="7891224486311"/>
        <n v="7891224486328"/>
        <n v="7891224486250"/>
        <n v="7891224486267"/>
        <n v="7891224486274"/>
        <n v="7891224486458"/>
        <n v="7891224486465"/>
        <n v="7891224486472"/>
        <n v="7891224486403"/>
        <n v="7891224486410"/>
        <n v="7891224486427"/>
        <n v="7895265924443"/>
        <n v="7895265924450"/>
        <n v="7895265924467"/>
        <n v="7895265924344"/>
        <n v="7895265924351"/>
        <n v="7895265924368"/>
        <n v="7895265924498"/>
        <n v="7895265924504"/>
        <n v="7895265924511"/>
        <n v="7895265924399"/>
        <n v="7895265924405"/>
        <n v="7895265924412"/>
        <n v="7891224478187"/>
        <n v="7891224478194"/>
        <n v="7891224478200"/>
        <n v="7891224478231"/>
        <n v="7891224478248"/>
        <n v="7891224478255"/>
        <n v="7891224660605"/>
        <n v="7891224660612"/>
        <n v="7891224660629"/>
        <n v="7891224660650"/>
        <n v="7891224660667"/>
        <n v="7891224660674"/>
        <n v="7891224484560"/>
        <n v="7891224484577"/>
        <n v="7891224484584"/>
        <n v="7891224484614"/>
        <n v="7891224484621"/>
        <n v="7891224484638"/>
        <n v="7891224483143"/>
        <n v="7891224483150"/>
        <n v="7891224483167"/>
        <n v="7891224483297"/>
        <n v="7891224483303"/>
        <n v="7891224483310"/>
        <n v="7891224483198"/>
        <n v="7891224483204"/>
        <n v="7891224483211"/>
        <n v="7891224476947"/>
        <n v="7891224476954"/>
        <n v="7891224476961"/>
        <n v="7891224477098"/>
        <n v="7891224477104"/>
        <n v="7891224477111"/>
        <n v="7891224476992"/>
        <n v="7891224477005"/>
        <n v="7891224477012"/>
        <n v="7891224484867"/>
        <n v="7891224484874"/>
        <n v="7891224484881"/>
        <n v="7891224484812"/>
        <n v="7891224484829"/>
        <n v="7891224484836"/>
        <n v="7891224484768"/>
        <n v="7891224484775"/>
        <n v="7891224484782"/>
        <n v="7891224498321"/>
        <n v="7891224498338"/>
        <n v="7891224498345"/>
        <n v="7891224498178"/>
        <n v="7891224498185"/>
        <n v="7891224498192"/>
        <n v="7891224498222"/>
        <n v="7891224498239"/>
        <n v="7891224498246"/>
        <n v="7891109789803"/>
        <n v="7891109789810"/>
        <n v="7891109789827"/>
        <n v="7891109789834"/>
        <n v="7891109789841"/>
        <n v="7891109600795"/>
        <n v="7891109600801"/>
        <n v="7895265944021"/>
        <n v="7895265944038"/>
        <n v="7895265944045"/>
        <n v="7891109789612"/>
        <n v="7891109789629"/>
        <n v="7895265942805"/>
        <n v="7895265942812"/>
        <n v="7895265942829"/>
        <n v="7895265942836"/>
        <n v="7891109603987"/>
        <n v="7891109603994"/>
        <n v="7891109604007"/>
        <n v="7891109604014"/>
        <n v="7891109604021"/>
        <n v="7891109604038"/>
        <n v="7895265943529"/>
        <n v="7895265943918"/>
        <n v="7895265943925"/>
        <n v="7891266532908"/>
        <n v="7891266532915"/>
        <n v="7891266532922"/>
        <n v="7891266532939"/>
        <n v="7895265944571"/>
        <n v="7895265944588"/>
        <n v="7895265944595"/>
        <n v="7891266519060"/>
        <n v="7895265944472"/>
        <n v="7895265944489"/>
        <n v="7895265944496"/>
      </sharedItems>
    </cacheField>
    <cacheField name="GENERO" numFmtId="0">
      <sharedItems count="5">
        <s v="BEBE"/>
        <s v="HOMBRE"/>
        <s v="INFANTIL"/>
        <s v="MUJER"/>
        <s v="UNISEX"/>
      </sharedItems>
    </cacheField>
    <cacheField name="REF" numFmtId="0">
      <sharedItems/>
    </cacheField>
    <cacheField name="BOX" numFmtId="0">
      <sharedItems containsSemiMixedTypes="0" containsString="0" containsNumber="1" containsInteger="1" minValue="1" maxValue="382"/>
    </cacheField>
    <cacheField name="QTY" numFmtId="0">
      <sharedItems containsSemiMixedTypes="0" containsString="0" containsNumber="1" containsInteger="1" minValue="12" maxValue="916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4">
  <r>
    <x v="0"/>
    <x v="0"/>
    <s v="SAND HAV BABY CUTIES ICE BLUE T-19"/>
    <n v="4"/>
    <n v="48"/>
  </r>
  <r>
    <x v="1"/>
    <x v="0"/>
    <s v="SAND HAV BABY CUTIES ICE BLUE T-20"/>
    <n v="4"/>
    <n v="48"/>
  </r>
  <r>
    <x v="2"/>
    <x v="0"/>
    <s v="SAND HAV BABY CUTIES ICE BLUE T-21"/>
    <n v="8"/>
    <n v="96"/>
  </r>
  <r>
    <x v="3"/>
    <x v="0"/>
    <s v="SAND HAV BABY CUTIES ICE BLUE T-22"/>
    <n v="8"/>
    <n v="96"/>
  </r>
  <r>
    <x v="4"/>
    <x v="0"/>
    <s v="SAND HAV BABY CUTIES ICE BLUE T-23/4"/>
    <n v="12"/>
    <n v="144"/>
  </r>
  <r>
    <x v="5"/>
    <x v="0"/>
    <s v="SAND HAV BABY CUTIES ICE BLUE T-25/6"/>
    <n v="12"/>
    <n v="144"/>
  </r>
  <r>
    <x v="6"/>
    <x v="0"/>
    <s v="SAND HAV BABY FLINTSTONES AMARILLO LED T-19"/>
    <n v="4"/>
    <n v="48"/>
  </r>
  <r>
    <x v="7"/>
    <x v="0"/>
    <s v="SAND HAV BABY FLINTSTONES AMARILLO LED T-20"/>
    <n v="4"/>
    <n v="48"/>
  </r>
  <r>
    <x v="8"/>
    <x v="0"/>
    <s v="SAND HAV BABY FLINTSTONES AMARILLO LED T-21"/>
    <n v="8"/>
    <n v="96"/>
  </r>
  <r>
    <x v="9"/>
    <x v="0"/>
    <s v="SAND HAV BABY FLINTSTONES AMARILLO LED T-22"/>
    <n v="8"/>
    <n v="96"/>
  </r>
  <r>
    <x v="10"/>
    <x v="0"/>
    <s v="SAND HAV BABY FLINTSTONES AMARILLO LED T-23"/>
    <n v="12"/>
    <n v="144"/>
  </r>
  <r>
    <x v="11"/>
    <x v="0"/>
    <s v="SAND HAV BABY FLINTSTONES AMARILLO LED T-25"/>
    <n v="12"/>
    <n v="144"/>
  </r>
  <r>
    <x v="12"/>
    <x v="0"/>
    <s v="SAND HAV BABY FLINTSTONES BLANCO T-19"/>
    <n v="4"/>
    <n v="48"/>
  </r>
  <r>
    <x v="13"/>
    <x v="0"/>
    <s v="SAND HAV BABY FLINTSTONES BLANCO T-20"/>
    <n v="4"/>
    <n v="48"/>
  </r>
  <r>
    <x v="14"/>
    <x v="0"/>
    <s v="SAND HAV BABY FLINTSTONES BLANCO T-21"/>
    <n v="8"/>
    <n v="96"/>
  </r>
  <r>
    <x v="15"/>
    <x v="0"/>
    <s v="SAND HAV BABY FLINTSTONES BLANCO T-22"/>
    <n v="8"/>
    <n v="96"/>
  </r>
  <r>
    <x v="16"/>
    <x v="0"/>
    <s v="SAND HAV BABY FLINTSTONES BLANCO T-23/4"/>
    <n v="12"/>
    <n v="144"/>
  </r>
  <r>
    <x v="17"/>
    <x v="0"/>
    <s v="SAND HAV BABY FLINTSTONES BLANCO T-25/6"/>
    <n v="12"/>
    <n v="144"/>
  </r>
  <r>
    <x v="18"/>
    <x v="0"/>
    <s v="SAND HAV BABY FLINTSTONES NARANJA NEON T-19"/>
    <n v="4"/>
    <n v="48"/>
  </r>
  <r>
    <x v="19"/>
    <x v="0"/>
    <s v="SAND HAV BABY FLINTSTONES NARANJA NEON T-20"/>
    <n v="4"/>
    <n v="48"/>
  </r>
  <r>
    <x v="20"/>
    <x v="0"/>
    <s v="SAND HAV BABY FLINTSTONES NARANJA NEON T-21"/>
    <n v="8"/>
    <n v="96"/>
  </r>
  <r>
    <x v="21"/>
    <x v="0"/>
    <s v="SAND HAV BABY FLINTSTONES NARANJA NEON T-22"/>
    <n v="8"/>
    <n v="96"/>
  </r>
  <r>
    <x v="22"/>
    <x v="0"/>
    <s v="SAND HAV BABY FLINTSTONES NARANJA NEON T-23"/>
    <n v="12"/>
    <n v="144"/>
  </r>
  <r>
    <x v="23"/>
    <x v="0"/>
    <s v="SAND HAV BABY FLINTSTONES NARANJA NEON T-25"/>
    <n v="12"/>
    <n v="144"/>
  </r>
  <r>
    <x v="24"/>
    <x v="0"/>
    <s v="SAND HAV BABY FROZEN AMARILLO CITRICO CF T-19"/>
    <n v="4"/>
    <n v="48"/>
  </r>
  <r>
    <x v="25"/>
    <x v="0"/>
    <s v="SAND HAV BABY FROZEN AMARILLO CITRICO CF T-20"/>
    <n v="13"/>
    <n v="156"/>
  </r>
  <r>
    <x v="26"/>
    <x v="0"/>
    <s v="SAND HAV BABY FROZEN AMARILLO CITRICO CF T-21"/>
    <n v="17"/>
    <n v="204"/>
  </r>
  <r>
    <x v="27"/>
    <x v="0"/>
    <s v="SAND HAV BABY FROZEN AMARILLO CITRICO CF T-22"/>
    <n v="27"/>
    <n v="324"/>
  </r>
  <r>
    <x v="28"/>
    <x v="0"/>
    <s v="SAND HAV BABY FROZEN AMARILLO CITRICO CF T-23"/>
    <n v="31"/>
    <n v="372"/>
  </r>
  <r>
    <x v="29"/>
    <x v="0"/>
    <s v="SAND HAV BABY FROZEN AMARILLO CITRICO CF T-25"/>
    <n v="31"/>
    <n v="372"/>
  </r>
  <r>
    <x v="30"/>
    <x v="0"/>
    <s v="SAND HAV BABY FROZEN ROSA CF T-19"/>
    <n v="4"/>
    <n v="48"/>
  </r>
  <r>
    <x v="31"/>
    <x v="0"/>
    <s v="SAND HAV BABY FROZEN ROSA CF T-20"/>
    <n v="13"/>
    <n v="156"/>
  </r>
  <r>
    <x v="32"/>
    <x v="0"/>
    <s v="SAND HAV BABY FROZEN ROSA CF T-21"/>
    <n v="17"/>
    <n v="204"/>
  </r>
  <r>
    <x v="33"/>
    <x v="0"/>
    <s v="SAND HAV BABY FROZEN ROSA CF T-22"/>
    <n v="27"/>
    <n v="324"/>
  </r>
  <r>
    <x v="34"/>
    <x v="0"/>
    <s v="SAND HAV BABY FROZEN ROSA CF T-23/4"/>
    <n v="31"/>
    <n v="372"/>
  </r>
  <r>
    <x v="35"/>
    <x v="0"/>
    <s v="SAND HAV BABY FROZEN ROSA CF T-25/6"/>
    <n v="31"/>
    <n v="372"/>
  </r>
  <r>
    <x v="36"/>
    <x v="1"/>
    <s v="SAND HAV AERO GRAPHIC BLANCO NEGRO T-39"/>
    <n v="90"/>
    <n v="1080"/>
  </r>
  <r>
    <x v="37"/>
    <x v="1"/>
    <s v="SAND HAV AERO GRAPHIC BLANCO NEGRO T-41"/>
    <n v="225"/>
    <n v="2700"/>
  </r>
  <r>
    <x v="38"/>
    <x v="1"/>
    <s v="SAND HAV AERO GRAPHIC BLANCO NEGRO T-43"/>
    <n v="135"/>
    <n v="1620"/>
  </r>
  <r>
    <x v="39"/>
    <x v="1"/>
    <s v="SAND HAV AERO GRAPHIC ESTRELLA AZUL MARINO T-39"/>
    <n v="90"/>
    <n v="1080"/>
  </r>
  <r>
    <x v="40"/>
    <x v="1"/>
    <s v="SAND HAV AERO GRAPHIC ESTRELLA AZUL MARINO T-41"/>
    <n v="225"/>
    <n v="2700"/>
  </r>
  <r>
    <x v="41"/>
    <x v="1"/>
    <s v="SAND HAV AERO GRAPHIC ESTRELLA AZUL MARINO T-43"/>
    <n v="135"/>
    <n v="1620"/>
  </r>
  <r>
    <x v="42"/>
    <x v="1"/>
    <s v="SAND HAV AERO GRAPHIC NARANJA NEON/NEGRO T-39"/>
    <n v="43"/>
    <n v="516"/>
  </r>
  <r>
    <x v="43"/>
    <x v="1"/>
    <s v="SAND HAV AERO GRAPHIC NARANJA NEON/NEGRO T-41"/>
    <n v="108"/>
    <n v="1296"/>
  </r>
  <r>
    <x v="44"/>
    <x v="1"/>
    <s v="SAND HAV AERO GRAPHIC NARANJA NEON/NEGRO T-43"/>
    <n v="64"/>
    <n v="768"/>
  </r>
  <r>
    <x v="45"/>
    <x v="1"/>
    <s v="SAND HAV AERO GRAPHIC NEGRO ACERO GRIS T-39"/>
    <n v="93"/>
    <n v="1116"/>
  </r>
  <r>
    <x v="46"/>
    <x v="1"/>
    <s v="SAND HAV AERO GRAPHIC NEGRO ACERO GRIS T-41"/>
    <n v="233"/>
    <n v="2796"/>
  </r>
  <r>
    <x v="47"/>
    <x v="1"/>
    <s v="SAND HAV AERO GRAPHIC NEGRO ACERO GRIS T-43"/>
    <n v="139"/>
    <n v="1668"/>
  </r>
  <r>
    <x v="48"/>
    <x v="1"/>
    <s v="SAND HAV CASUAL ACERO GRIS / NEGRO T-37"/>
    <n v="1"/>
    <n v="12"/>
  </r>
  <r>
    <x v="49"/>
    <x v="1"/>
    <s v="SAND HAV CASUAL ACERO GRIS / NEGRO T-39"/>
    <n v="3"/>
    <n v="36"/>
  </r>
  <r>
    <x v="50"/>
    <x v="1"/>
    <s v="SAND HAV CASUAL ACERO GRIS / NEGRO T-41"/>
    <n v="5"/>
    <n v="60"/>
  </r>
  <r>
    <x v="51"/>
    <x v="1"/>
    <s v="SAND HAV CASUAL ACERO GRIS / NEGRO T-43"/>
    <n v="4"/>
    <n v="48"/>
  </r>
  <r>
    <x v="52"/>
    <x v="1"/>
    <s v="SAND HAV CASUAL ACERO GRIS / NEGRO T-45"/>
    <n v="1"/>
    <n v="12"/>
  </r>
  <r>
    <x v="53"/>
    <x v="1"/>
    <s v="SAND HAV CASUAL AZUL ESTRELLA T-37"/>
    <n v="1"/>
    <n v="12"/>
  </r>
  <r>
    <x v="54"/>
    <x v="1"/>
    <s v="SAND HAV CASUAL AZUL ESTRELLA T-39"/>
    <n v="3"/>
    <n v="36"/>
  </r>
  <r>
    <x v="55"/>
    <x v="1"/>
    <s v="SAND HAV CASUAL AZUL ESTRELLA T-41"/>
    <n v="5"/>
    <n v="60"/>
  </r>
  <r>
    <x v="56"/>
    <x v="1"/>
    <s v="SAND HAV CASUAL AZUL ESTRELLA T-43"/>
    <n v="4"/>
    <n v="48"/>
  </r>
  <r>
    <x v="57"/>
    <x v="1"/>
    <s v="SAND HAV CASUAL AZUL ESTRELLA T-45"/>
    <n v="1"/>
    <n v="12"/>
  </r>
  <r>
    <x v="58"/>
    <x v="1"/>
    <s v="SAND HAV CASUAL BLAN/BLANC T-37"/>
    <n v="1"/>
    <n v="12"/>
  </r>
  <r>
    <x v="59"/>
    <x v="1"/>
    <s v="SAND HAV CASUAL BLAN/BLANC T-39/0"/>
    <n v="3"/>
    <n v="36"/>
  </r>
  <r>
    <x v="60"/>
    <x v="1"/>
    <s v="SAND HAV CASUAL BLAN/BLANC T-41/2"/>
    <n v="5"/>
    <n v="60"/>
  </r>
  <r>
    <x v="61"/>
    <x v="1"/>
    <s v="SAND HAV CASUAL BLAN/BLANC T-43/4"/>
    <n v="4"/>
    <n v="48"/>
  </r>
  <r>
    <x v="62"/>
    <x v="1"/>
    <s v="SAND HAV CASUAL BLAN/BLANC T-45"/>
    <n v="1"/>
    <n v="12"/>
  </r>
  <r>
    <x v="63"/>
    <x v="1"/>
    <s v="SAND HAV COLOR UP AZUL TRADE T-39"/>
    <n v="90"/>
    <n v="1080"/>
  </r>
  <r>
    <x v="64"/>
    <x v="1"/>
    <s v="SAND HAV COLOR UP AZUL TRADE T-41"/>
    <n v="225"/>
    <n v="2700"/>
  </r>
  <r>
    <x v="65"/>
    <x v="1"/>
    <s v="SAND HAV COLOR UP AZUL TRADE T-43"/>
    <n v="135"/>
    <n v="1620"/>
  </r>
  <r>
    <x v="66"/>
    <x v="1"/>
    <s v="SAND HAV COLOR UP NARANJA NEON T-39"/>
    <n v="30"/>
    <n v="360"/>
  </r>
  <r>
    <x v="67"/>
    <x v="1"/>
    <s v="SAND HAV COLOR UP NARANJA NEON T-41"/>
    <n v="75"/>
    <n v="900"/>
  </r>
  <r>
    <x v="68"/>
    <x v="1"/>
    <s v="SAND HAV COLOR UP NARANJA NEON T-43"/>
    <n v="45"/>
    <n v="540"/>
  </r>
  <r>
    <x v="69"/>
    <x v="1"/>
    <s v="SAND HAV IPE BEGE/AMAZONIA T-35"/>
    <n v="18"/>
    <n v="216"/>
  </r>
  <r>
    <x v="70"/>
    <x v="1"/>
    <s v="SAND HAV IPE BEGE/AMAZONIA T-37"/>
    <n v="45"/>
    <n v="540"/>
  </r>
  <r>
    <x v="71"/>
    <x v="1"/>
    <s v="SAND HAV IPE BEGE/AMAZONIA T-39"/>
    <n v="27"/>
    <n v="324"/>
  </r>
  <r>
    <x v="72"/>
    <x v="1"/>
    <s v="SAND HAV TOP CONCEITOS CF NEGRO/GRIS HIELO T-41"/>
    <n v="200"/>
    <n v="2400"/>
  </r>
  <r>
    <x v="73"/>
    <x v="1"/>
    <s v="SAND HAV TOP CONCEITOS CF NEGRO/GRIS HIELO T-43"/>
    <n v="120"/>
    <n v="1440"/>
  </r>
  <r>
    <x v="74"/>
    <x v="1"/>
    <s v="SAND HAV TOP CONCEITOS CF NEGRO/GRIS HIELO T-45"/>
    <n v="10"/>
    <n v="120"/>
  </r>
  <r>
    <x v="75"/>
    <x v="1"/>
    <s v="SAND HAV TOP STRIPES LOGO T-39"/>
    <n v="20"/>
    <n v="240"/>
  </r>
  <r>
    <x v="76"/>
    <x v="1"/>
    <s v="SAND HAV TOP STRIPES LOGO T-41"/>
    <n v="40"/>
    <n v="480"/>
  </r>
  <r>
    <x v="77"/>
    <x v="1"/>
    <s v="SAND HAV TOP STRIPES LOGO T-43"/>
    <n v="25"/>
    <n v="300"/>
  </r>
  <r>
    <x v="78"/>
    <x v="1"/>
    <s v="SAND HAV TREND MARINO/MARINO T-39"/>
    <n v="74"/>
    <n v="888"/>
  </r>
  <r>
    <x v="79"/>
    <x v="1"/>
    <s v="SAND HAV TREND MARINO/MARINO T-41"/>
    <n v="184"/>
    <n v="2208"/>
  </r>
  <r>
    <x v="80"/>
    <x v="1"/>
    <s v="SAND HAV TREND MARINO/MARINO T-43"/>
    <n v="110"/>
    <n v="1320"/>
  </r>
  <r>
    <x v="81"/>
    <x v="1"/>
    <s v="SAND HAV TREND NEGRO T-39"/>
    <n v="74"/>
    <n v="888"/>
  </r>
  <r>
    <x v="82"/>
    <x v="1"/>
    <s v="SAND HAV TREND NEGRO T-41"/>
    <n v="184"/>
    <n v="2208"/>
  </r>
  <r>
    <x v="83"/>
    <x v="1"/>
    <s v="SAND HAV TREND NEGRO T-43"/>
    <n v="110"/>
    <n v="1320"/>
  </r>
  <r>
    <x v="84"/>
    <x v="2"/>
    <s v="SAND HAV KIDS CARS BLANCO/TURQUESA T-25"/>
    <n v="20"/>
    <n v="240"/>
  </r>
  <r>
    <x v="85"/>
    <x v="2"/>
    <s v="SAND HAV KIDS CARS BLANCO/TURQUESA T-27"/>
    <n v="20"/>
    <n v="240"/>
  </r>
  <r>
    <x v="86"/>
    <x v="2"/>
    <s v="SAND HAV KIDS CARS BLANCO/TURQUESA T-29"/>
    <n v="20"/>
    <n v="240"/>
  </r>
  <r>
    <x v="87"/>
    <x v="2"/>
    <s v="SAND HAV KIDS CARS BLANCO/TURQUESA T-31"/>
    <n v="20"/>
    <n v="240"/>
  </r>
  <r>
    <x v="88"/>
    <x v="2"/>
    <s v="SAND HAV KIDS CARS BLANCO/TURQUESA T-33"/>
    <n v="20"/>
    <n v="240"/>
  </r>
  <r>
    <x v="89"/>
    <x v="2"/>
    <s v="SAND HAV KIDS CARS BLANCO/TURQUESA T-35"/>
    <n v="20"/>
    <n v="240"/>
  </r>
  <r>
    <x v="90"/>
    <x v="2"/>
    <s v="SAND HAV KIDS CARS TURQUESA/BLANCO T-25"/>
    <n v="40"/>
    <n v="480"/>
  </r>
  <r>
    <x v="91"/>
    <x v="2"/>
    <s v="SAND HAV KIDS CARS TURQUESA/BLANCO T-27"/>
    <n v="40"/>
    <n v="480"/>
  </r>
  <r>
    <x v="92"/>
    <x v="2"/>
    <s v="SAND HAV KIDS CARS TURQUESA/BLANCO T-29"/>
    <n v="40"/>
    <n v="480"/>
  </r>
  <r>
    <x v="93"/>
    <x v="2"/>
    <s v="SAND HAV KIDS CARS TURQUESA/BLANCO T-31"/>
    <n v="40"/>
    <n v="480"/>
  </r>
  <r>
    <x v="94"/>
    <x v="2"/>
    <s v="SAND HAV KIDS CARS TURQUESA/BLANCO T-33"/>
    <n v="40"/>
    <n v="480"/>
  </r>
  <r>
    <x v="95"/>
    <x v="2"/>
    <s v="SAND HAV KIDS CARS TURQUESA/BLANCO T-35"/>
    <n v="40"/>
    <n v="480"/>
  </r>
  <r>
    <x v="96"/>
    <x v="2"/>
    <s v="SAND HAV KIDS DISNEY SWEET BLANCO T-25"/>
    <n v="75"/>
    <n v="900"/>
  </r>
  <r>
    <x v="97"/>
    <x v="2"/>
    <s v="SAND HAV KIDS DISNEY SWEET BLANCO T-27"/>
    <n v="75"/>
    <n v="900"/>
  </r>
  <r>
    <x v="98"/>
    <x v="2"/>
    <s v="SAND HAV KIDS DISNEY SWEET BLANCO T-29"/>
    <n v="75"/>
    <n v="900"/>
  </r>
  <r>
    <x v="99"/>
    <x v="2"/>
    <s v="SAND HAV KIDS DISNEY SWEET BLANCO T-31"/>
    <n v="75"/>
    <n v="900"/>
  </r>
  <r>
    <x v="100"/>
    <x v="2"/>
    <s v="SAND HAV KIDS DISNEY SWEET BLANCO T-33"/>
    <n v="75"/>
    <n v="900"/>
  </r>
  <r>
    <x v="101"/>
    <x v="2"/>
    <s v="SAND HAV KIDS DISNEY SWEET BLANCO T-35"/>
    <n v="75"/>
    <n v="900"/>
  </r>
  <r>
    <x v="102"/>
    <x v="2"/>
    <s v="SAND HAV KIDS DISNEY SWEET ROSA T-25"/>
    <n v="40"/>
    <n v="480"/>
  </r>
  <r>
    <x v="103"/>
    <x v="2"/>
    <s v="SAND HAV KIDS DISNEY SWEET ROSA T-27"/>
    <n v="40"/>
    <n v="480"/>
  </r>
  <r>
    <x v="104"/>
    <x v="2"/>
    <s v="SAND HAV KIDS DISNEY SWEET ROSA T-29"/>
    <n v="40"/>
    <n v="480"/>
  </r>
  <r>
    <x v="105"/>
    <x v="2"/>
    <s v="SAND HAV KIDS DISNEY SWEET ROSA T-31"/>
    <n v="40"/>
    <n v="480"/>
  </r>
  <r>
    <x v="106"/>
    <x v="2"/>
    <s v="SAND HAV KIDS DISNEY SWEET ROSA T-33"/>
    <n v="40"/>
    <n v="480"/>
  </r>
  <r>
    <x v="107"/>
    <x v="2"/>
    <s v="SAND HAV KIDS DISNEY SWEET ROSA T-35"/>
    <n v="40"/>
    <n v="480"/>
  </r>
  <r>
    <x v="108"/>
    <x v="2"/>
    <s v="SAND HAV KIDS SLIM FROZEN CF BLANCO T-27"/>
    <n v="13"/>
    <n v="156"/>
  </r>
  <r>
    <x v="109"/>
    <x v="2"/>
    <s v="SAND HAV KIDS SLIM FROZEN CF BLANCO T-29"/>
    <n v="13"/>
    <n v="156"/>
  </r>
  <r>
    <x v="110"/>
    <x v="2"/>
    <s v="SAND HAV KIDS SLIM FROZEN CF BLANCO T-31"/>
    <n v="13"/>
    <n v="156"/>
  </r>
  <r>
    <x v="111"/>
    <x v="2"/>
    <s v="SAND HAV KIDS SLIM FROZEN CF BLANCO T-33"/>
    <n v="20"/>
    <n v="240"/>
  </r>
  <r>
    <x v="112"/>
    <x v="2"/>
    <s v="SAND HAV KIDS SLIM FROZEN CF BLANCO T-35"/>
    <n v="20"/>
    <n v="240"/>
  </r>
  <r>
    <x v="113"/>
    <x v="2"/>
    <s v="SAND HAV KIDS SLIM FROZEN CF PERLA ROSA T-27"/>
    <n v="13"/>
    <n v="156"/>
  </r>
  <r>
    <x v="114"/>
    <x v="2"/>
    <s v="SAND HAV KIDS SLIM FROZEN CF PERLA ROSA T-29"/>
    <n v="13"/>
    <n v="156"/>
  </r>
  <r>
    <x v="115"/>
    <x v="2"/>
    <s v="SAND HAV KIDS SLIM FROZEN CF PERLA ROSA T-31"/>
    <n v="13"/>
    <n v="156"/>
  </r>
  <r>
    <x v="116"/>
    <x v="2"/>
    <s v="SAND HAV KIDS SLIM FROZEN CF PERLA ROSA T-33"/>
    <n v="20"/>
    <n v="240"/>
  </r>
  <r>
    <x v="117"/>
    <x v="2"/>
    <s v="SAND HAV KIDS SLIM FROZEN CF PERLA ROSA T-35"/>
    <n v="20"/>
    <n v="240"/>
  </r>
  <r>
    <x v="118"/>
    <x v="2"/>
    <s v="SAND HAV KIDS TOP MARIE CF BLANCO/ROSADO FUERTE T-27"/>
    <n v="20"/>
    <n v="240"/>
  </r>
  <r>
    <x v="119"/>
    <x v="2"/>
    <s v="SAND HAV KIDS TOP MARIE CF BLANCO/ROSADO FUERTE T-29"/>
    <n v="20"/>
    <n v="240"/>
  </r>
  <r>
    <x v="120"/>
    <x v="2"/>
    <s v="SAND HAV KIDS TOP MARIE CF BLANCO/ROSADO FUERTE T-31"/>
    <n v="20"/>
    <n v="240"/>
  </r>
  <r>
    <x v="121"/>
    <x v="2"/>
    <s v="SAND HAV KIDS TOP MARIE CF BLANCO/ROSADO FUERTE T-33"/>
    <n v="30"/>
    <n v="360"/>
  </r>
  <r>
    <x v="122"/>
    <x v="2"/>
    <s v="SAND HAV KIDS TOP MARIE CF BLANCO/ROSADO FUERTE T-35"/>
    <n v="30"/>
    <n v="360"/>
  </r>
  <r>
    <x v="123"/>
    <x v="2"/>
    <s v="SAND HAV KIDS TOP MARIE CF PERLA ROSA T-27"/>
    <n v="20"/>
    <n v="240"/>
  </r>
  <r>
    <x v="124"/>
    <x v="2"/>
    <s v="SAND HAV KIDS TOP MARIE CF PERLA ROSA T-29"/>
    <n v="20"/>
    <n v="240"/>
  </r>
  <r>
    <x v="125"/>
    <x v="2"/>
    <s v="SAND HAV KIDS TOP MARIE CF PERLA ROSA T-31"/>
    <n v="20"/>
    <n v="240"/>
  </r>
  <r>
    <x v="126"/>
    <x v="2"/>
    <s v="SAND HAV KIDS TOP MARIE CF PERLA ROSA T-33"/>
    <n v="30"/>
    <n v="360"/>
  </r>
  <r>
    <x v="127"/>
    <x v="2"/>
    <s v="SAND HAV KIDS TOP MARIE CF PERLA ROSA T-35"/>
    <n v="30"/>
    <n v="360"/>
  </r>
  <r>
    <x v="128"/>
    <x v="3"/>
    <s v="SAND HAV COLOR UP LILA SOFT T-35"/>
    <n v="50"/>
    <n v="600"/>
  </r>
  <r>
    <x v="129"/>
    <x v="3"/>
    <s v="SAND HAV COLOR UP LILA SOFT T-37"/>
    <n v="125"/>
    <n v="1500"/>
  </r>
  <r>
    <x v="130"/>
    <x v="3"/>
    <s v="SAND HAV COLOR UP LILA SOFT T-39"/>
    <n v="75"/>
    <n v="900"/>
  </r>
  <r>
    <x v="131"/>
    <x v="3"/>
    <s v="SAND HAV COLOR UP ROSADO FUERTE T-35"/>
    <n v="100"/>
    <n v="1200"/>
  </r>
  <r>
    <x v="132"/>
    <x v="3"/>
    <s v="SAND HAV COLOR UP ROSADO FUERTE T-37"/>
    <n v="250"/>
    <n v="3000"/>
  </r>
  <r>
    <x v="133"/>
    <x v="3"/>
    <s v="SAND HAV COLOR UP ROSADO FUERTE T-39"/>
    <n v="150"/>
    <n v="1800"/>
  </r>
  <r>
    <x v="134"/>
    <x v="3"/>
    <s v="SAND HAV SLIM ANIMALS BEGE/CORAL NEW T-35"/>
    <n v="54"/>
    <n v="648"/>
  </r>
  <r>
    <x v="135"/>
    <x v="3"/>
    <s v="SAND HAV SLIM ANIMALS BEGE/CORAL NEW T-37"/>
    <n v="134"/>
    <n v="1608"/>
  </r>
  <r>
    <x v="136"/>
    <x v="3"/>
    <s v="SAND HAV SLIM ANIMALS BEGE/CORAL NEW T-39"/>
    <n v="80"/>
    <n v="960"/>
  </r>
  <r>
    <x v="137"/>
    <x v="3"/>
    <s v="SAND HAV SLIM ANIMALS BLANCO/NEGRO T-35"/>
    <n v="20"/>
    <n v="240"/>
  </r>
  <r>
    <x v="138"/>
    <x v="3"/>
    <s v="SAND HAV SLIM ANIMALS BLANCO/NEGRO T-37"/>
    <n v="50"/>
    <n v="600"/>
  </r>
  <r>
    <x v="139"/>
    <x v="3"/>
    <s v="SAND HAV SLIM ANIMALS BLANCO/NEGRO T-39"/>
    <n v="30"/>
    <n v="360"/>
  </r>
  <r>
    <x v="140"/>
    <x v="3"/>
    <s v="SAND HAV SLIM ANIMALS GRIS GRAFITO T-35"/>
    <n v="20"/>
    <n v="240"/>
  </r>
  <r>
    <x v="141"/>
    <x v="3"/>
    <s v="SAND HAV SLIM ANIMALS GRIS GRAFITO T-37"/>
    <n v="50"/>
    <n v="600"/>
  </r>
  <r>
    <x v="142"/>
    <x v="3"/>
    <s v="SAND HAV SLIM ANIMALS GRIS GRAFITO T-39"/>
    <n v="30"/>
    <n v="360"/>
  </r>
  <r>
    <x v="143"/>
    <x v="3"/>
    <s v="SAND HAV SLIM ANIMALS PETUNIA T-35"/>
    <n v="54"/>
    <n v="648"/>
  </r>
  <r>
    <x v="144"/>
    <x v="3"/>
    <s v="SAND HAV SLIM ANIMALS PETUNIA T-37"/>
    <n v="134"/>
    <n v="1608"/>
  </r>
  <r>
    <x v="145"/>
    <x v="3"/>
    <s v="SAND HAV SLIM ANIMALS PETUNIA T-39"/>
    <n v="80"/>
    <n v="960"/>
  </r>
  <r>
    <x v="146"/>
    <x v="3"/>
    <s v="SAND HAV SLIM ANIMALS ROSE GOLD/COBRE T-35"/>
    <n v="38"/>
    <n v="456"/>
  </r>
  <r>
    <x v="147"/>
    <x v="3"/>
    <s v="SAND HAV SLIM ANIMALS ROSE GOLD/COBRE T-37"/>
    <n v="95"/>
    <n v="1140"/>
  </r>
  <r>
    <x v="148"/>
    <x v="3"/>
    <s v="SAND HAV SLIM ANIMALS ROSE GOLD/COBRE T-39"/>
    <n v="57"/>
    <n v="684"/>
  </r>
  <r>
    <x v="149"/>
    <x v="3"/>
    <s v="SAND HAV SLIM ANIMALS VERDE OLIVA T-35"/>
    <n v="38"/>
    <n v="456"/>
  </r>
  <r>
    <x v="150"/>
    <x v="3"/>
    <s v="SAND HAV SLIM ANIMALS VERDE OLIVA T-37"/>
    <n v="95"/>
    <n v="1140"/>
  </r>
  <r>
    <x v="151"/>
    <x v="3"/>
    <s v="SAND HAV SLIM ANIMALS VERDE OLIVA T-39"/>
    <n v="57"/>
    <n v="684"/>
  </r>
  <r>
    <x v="152"/>
    <x v="3"/>
    <s v="SAND HAV SLIM FRESH BERENJENA T-35"/>
    <n v="20"/>
    <n v="240"/>
  </r>
  <r>
    <x v="153"/>
    <x v="3"/>
    <s v="SAND HAV SLIM FRESH BERENJENA T-37"/>
    <n v="35"/>
    <n v="420"/>
  </r>
  <r>
    <x v="154"/>
    <x v="3"/>
    <s v="SAND HAV SLIM FRESH BERENJENA T-39"/>
    <n v="20"/>
    <n v="240"/>
  </r>
  <r>
    <x v="155"/>
    <x v="3"/>
    <s v="SAND HAV SLIM FRESH BLANCO T-35"/>
    <n v="20"/>
    <n v="240"/>
  </r>
  <r>
    <x v="156"/>
    <x v="3"/>
    <s v="SAND HAV SLIM FRESH BLANCO T-37"/>
    <n v="35"/>
    <n v="420"/>
  </r>
  <r>
    <x v="157"/>
    <x v="3"/>
    <s v="SAND HAV SLIM FRESH BLANCO T-39"/>
    <n v="20"/>
    <n v="240"/>
  </r>
  <r>
    <x v="158"/>
    <x v="3"/>
    <s v="SAND HAV SLIM FRESH PINK NEON T-35"/>
    <n v="20"/>
    <n v="240"/>
  </r>
  <r>
    <x v="159"/>
    <x v="3"/>
    <s v="SAND HAV SLIM FRESH PINK NEON T-37"/>
    <n v="35"/>
    <n v="420"/>
  </r>
  <r>
    <x v="160"/>
    <x v="3"/>
    <s v="SAND HAV SLIM FRESH PINK NEON T-39"/>
    <n v="20"/>
    <n v="240"/>
  </r>
  <r>
    <x v="161"/>
    <x v="3"/>
    <s v="SAND HAV SLIM FRESH PURPURA T-35"/>
    <n v="20"/>
    <n v="240"/>
  </r>
  <r>
    <x v="162"/>
    <x v="3"/>
    <s v="SAND HAV SLIM FRESH PURPURA T-37"/>
    <n v="35"/>
    <n v="420"/>
  </r>
  <r>
    <x v="163"/>
    <x v="3"/>
    <s v="SAND HAV SLIM FRESH PURPURA T-39"/>
    <n v="20"/>
    <n v="240"/>
  </r>
  <r>
    <x v="164"/>
    <x v="3"/>
    <s v="SAND HAV SLIM ORGANIC CF ACAI T-35"/>
    <n v="64"/>
    <n v="768"/>
  </r>
  <r>
    <x v="165"/>
    <x v="3"/>
    <s v="SAND HAV SLIM ORGANIC CF ACAI T-37"/>
    <n v="159"/>
    <n v="1908"/>
  </r>
  <r>
    <x v="166"/>
    <x v="3"/>
    <s v="SAND HAV SLIM ORGANIC CF ACAI T-39"/>
    <n v="95"/>
    <n v="1140"/>
  </r>
  <r>
    <x v="167"/>
    <x v="3"/>
    <s v="SAND HAV SLIM ORGANIC CF NEGRO/GRIS OSCURO T-35"/>
    <n v="64"/>
    <n v="768"/>
  </r>
  <r>
    <x v="168"/>
    <x v="3"/>
    <s v="SAND HAV SLIM ORGANIC CF NEGRO/GRIS OSCURO T-37"/>
    <n v="159"/>
    <n v="1908"/>
  </r>
  <r>
    <x v="169"/>
    <x v="3"/>
    <s v="SAND HAV SLIM ORGANIC CF NEGRO/GRIS OSCURO T-39"/>
    <n v="95"/>
    <n v="1140"/>
  </r>
  <r>
    <x v="170"/>
    <x v="3"/>
    <s v="SAND HAV SLIM PETS GRIS ARENA CF T-35"/>
    <n v="10"/>
    <n v="120"/>
  </r>
  <r>
    <x v="171"/>
    <x v="3"/>
    <s v="SAND HAV SLIM PETS GRIS ARENA CF T-37"/>
    <n v="20"/>
    <n v="240"/>
  </r>
  <r>
    <x v="172"/>
    <x v="3"/>
    <s v="SAND HAV SLIM PETS GRIS ARENA CF T-39"/>
    <n v="16"/>
    <n v="192"/>
  </r>
  <r>
    <x v="173"/>
    <x v="3"/>
    <s v="SAND HAV SLIM PETS ROSADO FUERTE CF T-35"/>
    <n v="10"/>
    <n v="120"/>
  </r>
  <r>
    <x v="174"/>
    <x v="3"/>
    <s v="SAND HAV SLIM PETS ROSADO FUERTE CF T-37"/>
    <n v="20"/>
    <n v="240"/>
  </r>
  <r>
    <x v="175"/>
    <x v="3"/>
    <s v="SAND HAV SLIM PETS ROSADO FUERTE CF T-39"/>
    <n v="16"/>
    <n v="192"/>
  </r>
  <r>
    <x v="176"/>
    <x v="3"/>
    <s v="SAND HAV SLIM ROMANCE CF AZUL INDIGO T-35"/>
    <n v="40"/>
    <n v="480"/>
  </r>
  <r>
    <x v="177"/>
    <x v="3"/>
    <s v="SAND HAV SLIM ROMANCE CF AZUL INDIGO T-37"/>
    <n v="84"/>
    <n v="1008"/>
  </r>
  <r>
    <x v="178"/>
    <x v="3"/>
    <s v="SAND HAV SLIM ROMANCE CF AZUL INDIGO T-39"/>
    <n v="50"/>
    <n v="600"/>
  </r>
  <r>
    <x v="179"/>
    <x v="3"/>
    <s v="SAND HAV SLIM ROMANCE CF BEGE T-35"/>
    <n v="30"/>
    <n v="360"/>
  </r>
  <r>
    <x v="180"/>
    <x v="3"/>
    <s v="SAND HAV SLIM ROMANCE CF BEGE T-37"/>
    <n v="75"/>
    <n v="900"/>
  </r>
  <r>
    <x v="181"/>
    <x v="3"/>
    <s v="SAND HAV SLIM ROMANCE CF BEGE T-39"/>
    <n v="45"/>
    <n v="540"/>
  </r>
  <r>
    <x v="182"/>
    <x v="3"/>
    <s v="SAND HAV SLIM TRIBAL AZUL T-35"/>
    <n v="48"/>
    <n v="576"/>
  </r>
  <r>
    <x v="183"/>
    <x v="3"/>
    <s v="SAND HAV SLIM TRIBAL AZUL T-37"/>
    <n v="120"/>
    <n v="1440"/>
  </r>
  <r>
    <x v="184"/>
    <x v="3"/>
    <s v="SAND HAV SLIM TRIBAL AZUL T-39"/>
    <n v="72"/>
    <n v="864"/>
  </r>
  <r>
    <x v="185"/>
    <x v="3"/>
    <s v="SAND HAV SLIM TRIBAL BLANCO/NARANJA CIBER FLUOR T-35"/>
    <n v="18"/>
    <n v="216"/>
  </r>
  <r>
    <x v="186"/>
    <x v="3"/>
    <s v="SAND HAV SLIM TRIBAL BLANCO/NARANJA CIBER FLUOR T-37"/>
    <n v="45"/>
    <n v="540"/>
  </r>
  <r>
    <x v="187"/>
    <x v="3"/>
    <s v="SAND HAV SLIM TRIBAL BLANCO/NARANJA CIBER FLUOR T-39"/>
    <n v="27"/>
    <n v="324"/>
  </r>
  <r>
    <x v="188"/>
    <x v="3"/>
    <s v="SAND HAV SLIM TRIBAL BLANCO/NEGRO/PINK T-35"/>
    <n v="48"/>
    <n v="576"/>
  </r>
  <r>
    <x v="189"/>
    <x v="3"/>
    <s v="SAND HAV SLIM TRIBAL BLANCO/NEGRO/PINK T-37"/>
    <n v="120"/>
    <n v="1440"/>
  </r>
  <r>
    <x v="190"/>
    <x v="3"/>
    <s v="SAND HAV SLIM TRIBAL BLANCO/NEGRO/PINK T-39"/>
    <n v="72"/>
    <n v="864"/>
  </r>
  <r>
    <x v="191"/>
    <x v="3"/>
    <s v="SAND HAV SPRING ACAI T-35"/>
    <n v="50"/>
    <n v="600"/>
  </r>
  <r>
    <x v="192"/>
    <x v="3"/>
    <s v="SAND HAV SPRING ACAI T-37"/>
    <n v="125"/>
    <n v="1500"/>
  </r>
  <r>
    <x v="193"/>
    <x v="3"/>
    <s v="SAND HAV SPRING ACAI T-39"/>
    <n v="75"/>
    <n v="900"/>
  </r>
  <r>
    <x v="194"/>
    <x v="3"/>
    <s v="SAND HAV SPRING BLANCO/ROSE GOLD/ROSE GOLD T-35"/>
    <n v="34"/>
    <n v="408"/>
  </r>
  <r>
    <x v="195"/>
    <x v="3"/>
    <s v="SAND HAV SPRING BLANCO/ROSE GOLD/ROSE GOLD T-37"/>
    <n v="84"/>
    <n v="1008"/>
  </r>
  <r>
    <x v="196"/>
    <x v="3"/>
    <s v="SAND HAV SPRING BLANCO/ROSE GOLD/ROSE GOLD T-39"/>
    <n v="50"/>
    <n v="600"/>
  </r>
  <r>
    <x v="197"/>
    <x v="3"/>
    <s v="SAND HAV SPRING REGATA T-35"/>
    <n v="33"/>
    <n v="396"/>
  </r>
  <r>
    <x v="198"/>
    <x v="3"/>
    <s v="SAND HAV SPRING REGATA T-37"/>
    <n v="120"/>
    <n v="1440"/>
  </r>
  <r>
    <x v="199"/>
    <x v="3"/>
    <s v="SAND HAV SPRING REGATA T-39"/>
    <n v="77"/>
    <n v="924"/>
  </r>
  <r>
    <x v="200"/>
    <x v="3"/>
    <s v="SAND HAV TOP ANIMALS GRIS ARENA/ROSE GOLD-35"/>
    <n v="34"/>
    <n v="408"/>
  </r>
  <r>
    <x v="201"/>
    <x v="3"/>
    <s v="SAND HAV TOP ANIMALS GRIS ARENA/ROSE GOLD-37"/>
    <n v="134"/>
    <n v="1608"/>
  </r>
  <r>
    <x v="202"/>
    <x v="3"/>
    <s v="SAND HAV TOP ANIMALS GRIS ARENA/ROSE GOLD-39"/>
    <n v="75"/>
    <n v="900"/>
  </r>
  <r>
    <x v="203"/>
    <x v="3"/>
    <s v="SAND HAV TOP ANIMALS PETUNIA-35"/>
    <n v="34"/>
    <n v="408"/>
  </r>
  <r>
    <x v="204"/>
    <x v="3"/>
    <s v="SAND HAV TOP ANIMALS PETUNIA-37"/>
    <n v="159"/>
    <n v="1908"/>
  </r>
  <r>
    <x v="205"/>
    <x v="3"/>
    <s v="SAND HAV TOP ANIMALS PETUNIA-39"/>
    <n v="90"/>
    <n v="1080"/>
  </r>
  <r>
    <x v="206"/>
    <x v="3"/>
    <s v="SAND HAV TOP ANIMALS VERDE MENTOL-35"/>
    <n v="34"/>
    <n v="408"/>
  </r>
  <r>
    <x v="207"/>
    <x v="3"/>
    <s v="SAND HAV TOP ANIMALS VERDE MENTOL-37"/>
    <n v="159"/>
    <n v="1908"/>
  </r>
  <r>
    <x v="208"/>
    <x v="3"/>
    <s v="SAND HAV TOP ANIMALS VERDE MENTOL-39"/>
    <n v="90"/>
    <n v="1080"/>
  </r>
  <r>
    <x v="209"/>
    <x v="3"/>
    <s v="SAND HAV TOP GRACIA CF BLANCO/ROSADO FUERTE T-35"/>
    <n v="114"/>
    <n v="1368"/>
  </r>
  <r>
    <x v="210"/>
    <x v="3"/>
    <s v="SAND HAV TOP GRACIA CF BLANCO/ROSADO FUERTE T-37"/>
    <n v="269"/>
    <n v="3228"/>
  </r>
  <r>
    <x v="211"/>
    <x v="3"/>
    <s v="SAND HAV TOP GRACIA CF BLANCO/ROSADO FUERTE T-39"/>
    <n v="160"/>
    <n v="1920"/>
  </r>
  <r>
    <x v="212"/>
    <x v="3"/>
    <s v="SAND HAV TOP GRACIA CF NEGRO/NEGRO T-35"/>
    <n v="114"/>
    <n v="1368"/>
  </r>
  <r>
    <x v="213"/>
    <x v="3"/>
    <s v="SAND HAV TOP GRACIA CF NEGRO/NEGRO T-37"/>
    <n v="269"/>
    <n v="3228"/>
  </r>
  <r>
    <x v="214"/>
    <x v="3"/>
    <s v="SAND HAV TOP GRACIA CF NEGRO/NEGRO T-39"/>
    <n v="160"/>
    <n v="1920"/>
  </r>
  <r>
    <x v="215"/>
    <x v="3"/>
    <s v="SAND HAV TOP GRACIA CF ROSA FRAMBUESA T-35"/>
    <n v="114"/>
    <n v="1368"/>
  </r>
  <r>
    <x v="216"/>
    <x v="3"/>
    <s v="SAND HAV TOP GRACIA CF ROSA FRAMBUESA T-37"/>
    <n v="269"/>
    <n v="3228"/>
  </r>
  <r>
    <x v="217"/>
    <x v="3"/>
    <s v="SAND HAV TOP GRACIA CF ROSA FRAMBUESA T-39"/>
    <n v="160"/>
    <n v="1920"/>
  </r>
  <r>
    <x v="218"/>
    <x v="4"/>
    <s v="SAND HAV COLOR ADULTO AZUL/NAVAL T-33/4"/>
    <n v="15"/>
    <n v="360"/>
  </r>
  <r>
    <x v="219"/>
    <x v="4"/>
    <s v="SAND HAV COLOR ADULTO AZUL/NAVAL T-35/6"/>
    <n v="220"/>
    <n v="5280"/>
  </r>
  <r>
    <x v="220"/>
    <x v="4"/>
    <s v="SAND HAV COLOR ADULTO AZUL/NAVAL T-37/8"/>
    <n v="262"/>
    <n v="6288"/>
  </r>
  <r>
    <x v="221"/>
    <x v="4"/>
    <s v="SAND HAV COLOR ADULTO AZUL/NAVAL T-39/0"/>
    <n v="92"/>
    <n v="2208"/>
  </r>
  <r>
    <x v="222"/>
    <x v="4"/>
    <s v="SAND HAV COLOR ADULTO AZUL/NAVAL T-41/2"/>
    <n v="72"/>
    <n v="1728"/>
  </r>
  <r>
    <x v="223"/>
    <x v="4"/>
    <s v="SAND HAV COLOR ADULTO AZUL/TURQU T-35/6"/>
    <n v="139"/>
    <n v="3336"/>
  </r>
  <r>
    <x v="224"/>
    <x v="4"/>
    <s v="SAND HAV COLOR ADULTO AZUL/TURQU T-37/8"/>
    <n v="192"/>
    <n v="4608"/>
  </r>
  <r>
    <x v="225"/>
    <x v="4"/>
    <s v="SAND HAV COLOR ADULTO MARAVILLA 84 T-35"/>
    <n v="216"/>
    <n v="5184"/>
  </r>
  <r>
    <x v="226"/>
    <x v="4"/>
    <s v="SAND HAV COLOR ADULTO MARAVILLA 84 T-37"/>
    <n v="382"/>
    <n v="9168"/>
  </r>
  <r>
    <x v="227"/>
    <x v="4"/>
    <s v="SAND HAV COLOR ADULTO MARAVILLA 84 T-39"/>
    <n v="184"/>
    <n v="4416"/>
  </r>
  <r>
    <x v="228"/>
    <x v="4"/>
    <s v="SAND HAV COLOR ADULTO MARRON T-39"/>
    <n v="28"/>
    <n v="672"/>
  </r>
  <r>
    <x v="229"/>
    <x v="4"/>
    <s v="SAND HAV COLOR ADULTO MARRON T-41"/>
    <n v="37"/>
    <n v="888"/>
  </r>
  <r>
    <x v="230"/>
    <x v="4"/>
    <s v="SAND HAV COLOR ADULTO NARANJA NEON T-33"/>
    <n v="7"/>
    <n v="168"/>
  </r>
  <r>
    <x v="231"/>
    <x v="4"/>
    <s v="SAND HAV COLOR ADULTO NARANJA NEON T-35"/>
    <n v="70"/>
    <n v="1680"/>
  </r>
  <r>
    <x v="232"/>
    <x v="4"/>
    <s v="SAND HAV COLOR ADULTO NARANJA NEON T-37"/>
    <n v="121"/>
    <n v="2904"/>
  </r>
  <r>
    <x v="233"/>
    <x v="4"/>
    <s v="SAND HAV COLOR ADULTO NARANJA NEON T-39"/>
    <n v="70"/>
    <n v="1680"/>
  </r>
  <r>
    <x v="234"/>
    <x v="4"/>
    <s v="SAND HAV COLOR ADULTO NEGRO T-33/4"/>
    <n v="20"/>
    <n v="480"/>
  </r>
  <r>
    <x v="235"/>
    <x v="4"/>
    <s v="SAND HAV COLOR ADULTO NEGRO T-35/6"/>
    <n v="142"/>
    <n v="3408"/>
  </r>
  <r>
    <x v="236"/>
    <x v="4"/>
    <s v="SAND HAV COLOR ADULTO NEGRO T-37/8"/>
    <n v="350"/>
    <n v="8400"/>
  </r>
  <r>
    <x v="237"/>
    <x v="4"/>
    <s v="SAND HAV COLOR ADULTO NEGRO T-39/0"/>
    <n v="130"/>
    <n v="3120"/>
  </r>
  <r>
    <x v="238"/>
    <x v="4"/>
    <s v="SAND HAV COLOR ADULTO NEGRO T-41/2"/>
    <n v="42"/>
    <n v="1008"/>
  </r>
  <r>
    <x v="239"/>
    <x v="4"/>
    <s v="SAND HAV COLOR ADULTO NEGRO T-43/4"/>
    <n v="36"/>
    <n v="864"/>
  </r>
  <r>
    <x v="240"/>
    <x v="4"/>
    <s v="SAND HAV COLOR ADULTO VERDE NEON T-35"/>
    <n v="32"/>
    <n v="768"/>
  </r>
  <r>
    <x v="241"/>
    <x v="4"/>
    <s v="SAND HAV COLOR ADULTO VERDE NEON T-37"/>
    <n v="111"/>
    <n v="2664"/>
  </r>
  <r>
    <x v="242"/>
    <x v="4"/>
    <s v="SAND HAV COLOR ADULTO VERDE NEON T-39"/>
    <n v="55"/>
    <n v="1320"/>
  </r>
  <r>
    <x v="243"/>
    <x v="4"/>
    <s v="SAND HAV COLOR ADULTO VIOLAC 719 T-33"/>
    <n v="25"/>
    <n v="600"/>
  </r>
  <r>
    <x v="244"/>
    <x v="4"/>
    <s v="SAND HAV COLOR ADULTO VIOLAC 719 T-35"/>
    <n v="159"/>
    <n v="3816"/>
  </r>
  <r>
    <x v="245"/>
    <x v="4"/>
    <s v="SAND HAV COLOR ADULTO VIOLAC 719 T-37"/>
    <n v="350"/>
    <n v="8400"/>
  </r>
  <r>
    <x v="246"/>
    <x v="4"/>
    <s v="SAND HAV COLOR ADULTO VIOLAC 719 T-39"/>
    <n v="290"/>
    <n v="6960"/>
  </r>
  <r>
    <x v="247"/>
    <x v="4"/>
    <s v="SAND HAV COLOR MIX AMARILLO PURPURA T-35"/>
    <n v="25"/>
    <n v="600"/>
  </r>
  <r>
    <x v="248"/>
    <x v="4"/>
    <s v="SAND HAV COLOR MIX AMARILLO PURPURA T-37"/>
    <n v="25"/>
    <n v="600"/>
  </r>
  <r>
    <x v="249"/>
    <x v="4"/>
    <s v="SAND HAV COLOR MIX AMARILLO PURPURA T-39"/>
    <n v="15"/>
    <n v="360"/>
  </r>
  <r>
    <x v="250"/>
    <x v="4"/>
    <s v="SAND HAV COLOR MIX NEGR/ACER/GRIS T-39/0"/>
    <n v="15"/>
    <n v="360"/>
  </r>
  <r>
    <x v="251"/>
    <x v="4"/>
    <s v="SAND HAV COLOR MIX VIOLACEO LILA T-35/6"/>
    <n v="25"/>
    <n v="600"/>
  </r>
  <r>
    <x v="252"/>
    <x v="4"/>
    <s v="SAND HAV COLOR MIX VIOLACEO LILA T-37/8"/>
    <n v="25"/>
    <n v="600"/>
  </r>
  <r>
    <x v="253"/>
    <x v="4"/>
    <s v="SAND HAV COLOR MIX VIOLACEO LILA T-39/0"/>
    <n v="15"/>
    <n v="36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gridDropZones="1" multipleFieldFilters="0">
  <location ref="A3:C10" firstHeaderRow="1" firstDataRow="2" firstDataCol="1"/>
  <pivotFields count="5">
    <pivotField compact="0" numFmtId="1" outline="0" showAll="0">
      <items count="255">
        <item x="223"/>
        <item x="224"/>
        <item x="234"/>
        <item x="235"/>
        <item x="236"/>
        <item x="237"/>
        <item x="238"/>
        <item x="239"/>
        <item x="228"/>
        <item x="229"/>
        <item x="218"/>
        <item x="219"/>
        <item x="220"/>
        <item x="221"/>
        <item x="22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53"/>
        <item x="54"/>
        <item x="55"/>
        <item x="56"/>
        <item x="57"/>
        <item x="75"/>
        <item x="76"/>
        <item x="77"/>
        <item x="191"/>
        <item x="192"/>
        <item x="193"/>
        <item x="197"/>
        <item x="198"/>
        <item x="199"/>
        <item x="194"/>
        <item x="195"/>
        <item x="196"/>
        <item x="164"/>
        <item x="165"/>
        <item x="166"/>
        <item x="167"/>
        <item x="168"/>
        <item x="169"/>
        <item x="182"/>
        <item x="183"/>
        <item x="184"/>
        <item x="188"/>
        <item x="189"/>
        <item x="190"/>
        <item x="185"/>
        <item x="186"/>
        <item x="187"/>
        <item x="176"/>
        <item x="177"/>
        <item x="178"/>
        <item x="179"/>
        <item x="180"/>
        <item x="181"/>
        <item x="206"/>
        <item x="207"/>
        <item x="208"/>
        <item x="203"/>
        <item x="204"/>
        <item x="205"/>
        <item x="200"/>
        <item x="201"/>
        <item x="202"/>
        <item x="137"/>
        <item x="138"/>
        <item x="139"/>
        <item x="143"/>
        <item x="144"/>
        <item x="145"/>
        <item x="140"/>
        <item x="141"/>
        <item x="142"/>
        <item x="149"/>
        <item x="150"/>
        <item x="151"/>
        <item x="146"/>
        <item x="147"/>
        <item x="148"/>
        <item x="134"/>
        <item x="135"/>
        <item x="136"/>
        <item x="212"/>
        <item x="213"/>
        <item x="214"/>
        <item x="215"/>
        <item x="216"/>
        <item x="217"/>
        <item x="209"/>
        <item x="210"/>
        <item x="211"/>
        <item x="131"/>
        <item x="132"/>
        <item x="133"/>
        <item x="128"/>
        <item x="129"/>
        <item x="130"/>
        <item x="66"/>
        <item x="67"/>
        <item x="68"/>
        <item x="63"/>
        <item x="64"/>
        <item x="65"/>
        <item x="123"/>
        <item x="124"/>
        <item x="125"/>
        <item x="126"/>
        <item x="127"/>
        <item x="118"/>
        <item x="119"/>
        <item x="120"/>
        <item x="121"/>
        <item x="122"/>
        <item x="48"/>
        <item x="49"/>
        <item x="50"/>
        <item x="51"/>
        <item x="52"/>
        <item x="170"/>
        <item x="171"/>
        <item x="172"/>
        <item x="173"/>
        <item x="174"/>
        <item x="175"/>
        <item x="0"/>
        <item x="1"/>
        <item x="2"/>
        <item x="3"/>
        <item x="4"/>
        <item x="5"/>
        <item x="81"/>
        <item x="82"/>
        <item x="83"/>
        <item x="78"/>
        <item x="79"/>
        <item x="80"/>
        <item x="72"/>
        <item x="73"/>
        <item x="74"/>
        <item x="36"/>
        <item x="37"/>
        <item x="38"/>
        <item x="45"/>
        <item x="46"/>
        <item x="47"/>
        <item x="42"/>
        <item x="43"/>
        <item x="44"/>
        <item x="39"/>
        <item x="40"/>
        <item x="41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69"/>
        <item x="70"/>
        <item x="71"/>
        <item x="108"/>
        <item x="109"/>
        <item x="110"/>
        <item x="111"/>
        <item x="112"/>
        <item x="113"/>
        <item x="114"/>
        <item x="115"/>
        <item x="116"/>
        <item x="117"/>
        <item x="12"/>
        <item x="16"/>
        <item x="17"/>
        <item x="18"/>
        <item x="22"/>
        <item x="23"/>
        <item x="6"/>
        <item x="10"/>
        <item x="11"/>
        <item x="13"/>
        <item x="14"/>
        <item x="15"/>
        <item x="19"/>
        <item x="20"/>
        <item x="21"/>
        <item x="7"/>
        <item x="8"/>
        <item x="9"/>
        <item x="250"/>
        <item x="243"/>
        <item x="244"/>
        <item x="245"/>
        <item x="246"/>
        <item x="58"/>
        <item x="59"/>
        <item x="60"/>
        <item x="61"/>
        <item x="62"/>
        <item x="155"/>
        <item x="156"/>
        <item x="157"/>
        <item x="161"/>
        <item x="162"/>
        <item x="163"/>
        <item x="152"/>
        <item x="153"/>
        <item x="154"/>
        <item x="158"/>
        <item x="159"/>
        <item x="160"/>
        <item x="230"/>
        <item x="231"/>
        <item x="232"/>
        <item x="233"/>
        <item x="240"/>
        <item x="241"/>
        <item x="242"/>
        <item x="225"/>
        <item x="226"/>
        <item x="227"/>
        <item x="251"/>
        <item x="252"/>
        <item x="253"/>
        <item x="247"/>
        <item x="248"/>
        <item x="249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QTY" fld="4" baseField="0" baseItem="0"/>
    <dataField name="Suma de BOX" fld="3" baseField="0" baseItem="0"/>
  </dataFields>
  <formats count="13">
    <format dxfId="12">
      <pivotArea field="0" type="button" dataOnly="0" labelOnly="1" outline="0"/>
    </format>
    <format dxfId="11">
      <pivotArea type="all" dataOnly="0" outline="0" collapsedLevelsAreSubtotals="1" fieldPosition="0"/>
    </format>
    <format dxfId="10">
      <pivotArea outline="0" collapsedLevelsAreSubtotals="1" fieldPosition="0"/>
    </format>
    <format dxfId="9">
      <pivotArea type="origin" dataOnly="0" labelOnly="1" outline="0" fieldPosition="0"/>
    </format>
    <format dxfId="8">
      <pivotArea dataOnly="0" labelOnly="1" grandRow="1" outline="0" fieldPosition="0"/>
    </format>
    <format dxfId="7">
      <pivotArea type="topRight" dataOnly="0" labelOnly="1" outline="0" fieldPosition="0"/>
    </format>
    <format dxfId="6">
      <pivotArea type="all" dataOnly="0" outline="0" collapsedLevelsAreSubtotals="1" fieldPosition="0"/>
    </format>
    <format dxfId="5">
      <pivotArea outline="0" collapsedLevelsAreSubtotals="1" fieldPosition="0"/>
    </format>
    <format dxfId="4">
      <pivotArea type="origin" dataOnly="0" labelOnly="1" outline="0" fieldPosition="0"/>
    </format>
    <format dxfId="3">
      <pivotArea dataOnly="0" labelOnly="1" grandRow="1" outline="0" fieldPosition="0"/>
    </format>
    <format dxfId="2">
      <pivotArea type="topRight" dataOnly="0" labelOnly="1" outline="0" fieldPosition="0"/>
    </format>
    <format dxfId="1">
      <pivotArea outline="0" collapsedLevelsAreSubtotals="1" fieldPosition="0"/>
    </format>
    <format dxfId="0">
      <pivotArea type="topRight" dataOnly="0" labelOnly="1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1"/>
  </sheetPr>
  <dimension ref="A3:G16"/>
  <sheetViews>
    <sheetView tabSelected="1" workbookViewId="0">
      <selection activeCell="A26" sqref="A26"/>
    </sheetView>
  </sheetViews>
  <sheetFormatPr defaultColWidth="11.42578125" defaultRowHeight="18" x14ac:dyDescent="0.25"/>
  <cols>
    <col min="1" max="1" width="22.42578125" style="11" bestFit="1" customWidth="1"/>
    <col min="2" max="2" width="22.42578125" style="13" bestFit="1" customWidth="1"/>
    <col min="3" max="3" width="22.7109375" style="11" bestFit="1" customWidth="1"/>
    <col min="4" max="4" width="20.7109375" style="11" bestFit="1" customWidth="1"/>
    <col min="5" max="16384" width="11.42578125" style="11"/>
  </cols>
  <sheetData>
    <row r="3" spans="1:7" x14ac:dyDescent="0.25">
      <c r="A3" s="24"/>
      <c r="B3" s="26" t="s">
        <v>268</v>
      </c>
      <c r="C3" s="25"/>
      <c r="D3"/>
      <c r="E3"/>
      <c r="F3"/>
      <c r="G3"/>
    </row>
    <row r="4" spans="1:7" s="12" customFormat="1" x14ac:dyDescent="0.25">
      <c r="A4" s="26" t="s">
        <v>257</v>
      </c>
      <c r="B4" s="24" t="s">
        <v>273</v>
      </c>
      <c r="C4" s="24" t="s">
        <v>274</v>
      </c>
      <c r="D4"/>
      <c r="E4"/>
      <c r="F4"/>
      <c r="G4"/>
    </row>
    <row r="5" spans="1:7" x14ac:dyDescent="0.25">
      <c r="A5" s="24" t="s">
        <v>259</v>
      </c>
      <c r="B5" s="25">
        <v>5256</v>
      </c>
      <c r="C5" s="25">
        <v>438</v>
      </c>
      <c r="D5" t="s">
        <v>279</v>
      </c>
      <c r="E5"/>
      <c r="F5"/>
      <c r="G5"/>
    </row>
    <row r="6" spans="1:7" x14ac:dyDescent="0.25">
      <c r="A6" s="24" t="s">
        <v>258</v>
      </c>
      <c r="B6" s="25">
        <v>41556</v>
      </c>
      <c r="C6" s="25">
        <v>3463</v>
      </c>
      <c r="D6" t="s">
        <v>275</v>
      </c>
      <c r="E6"/>
      <c r="F6"/>
      <c r="G6"/>
    </row>
    <row r="7" spans="1:7" x14ac:dyDescent="0.25">
      <c r="A7" s="24" t="s">
        <v>260</v>
      </c>
      <c r="B7" s="25">
        <v>17376</v>
      </c>
      <c r="C7" s="25">
        <v>1448</v>
      </c>
      <c r="D7" t="s">
        <v>276</v>
      </c>
      <c r="E7"/>
      <c r="F7"/>
      <c r="G7"/>
    </row>
    <row r="8" spans="1:7" x14ac:dyDescent="0.25">
      <c r="A8" s="24" t="s">
        <v>261</v>
      </c>
      <c r="B8" s="25">
        <v>82488</v>
      </c>
      <c r="C8" s="25">
        <v>6874</v>
      </c>
      <c r="D8" t="s">
        <v>277</v>
      </c>
      <c r="E8"/>
      <c r="F8"/>
      <c r="G8"/>
    </row>
    <row r="9" spans="1:7" x14ac:dyDescent="0.25">
      <c r="A9" s="24" t="s">
        <v>262</v>
      </c>
      <c r="B9" s="25">
        <v>95856</v>
      </c>
      <c r="C9" s="25">
        <v>3994</v>
      </c>
      <c r="D9" t="s">
        <v>278</v>
      </c>
      <c r="E9"/>
      <c r="F9"/>
      <c r="G9"/>
    </row>
    <row r="10" spans="1:7" x14ac:dyDescent="0.25">
      <c r="A10" s="24" t="s">
        <v>255</v>
      </c>
      <c r="B10" s="25">
        <v>242532</v>
      </c>
      <c r="C10" s="25">
        <v>16217</v>
      </c>
      <c r="D10"/>
      <c r="E10"/>
      <c r="F10"/>
      <c r="G10"/>
    </row>
    <row r="11" spans="1:7" x14ac:dyDescent="0.25">
      <c r="A11"/>
      <c r="B11"/>
      <c r="C11"/>
      <c r="D11"/>
      <c r="E11"/>
      <c r="F11"/>
      <c r="G11"/>
    </row>
    <row r="12" spans="1:7" x14ac:dyDescent="0.25">
      <c r="A12"/>
      <c r="B12"/>
      <c r="C12"/>
      <c r="D12"/>
      <c r="E12"/>
      <c r="F12"/>
      <c r="G12"/>
    </row>
    <row r="13" spans="1:7" x14ac:dyDescent="0.25">
      <c r="A13"/>
      <c r="B13"/>
      <c r="C13"/>
      <c r="D13"/>
      <c r="E13"/>
      <c r="F13"/>
      <c r="G13"/>
    </row>
    <row r="14" spans="1:7" x14ac:dyDescent="0.25">
      <c r="A14"/>
      <c r="B14"/>
      <c r="C14"/>
      <c r="D14"/>
      <c r="E14"/>
      <c r="F14"/>
      <c r="G14"/>
    </row>
    <row r="15" spans="1:7" x14ac:dyDescent="0.25">
      <c r="A15"/>
      <c r="B15"/>
      <c r="C15"/>
      <c r="D15"/>
      <c r="E15"/>
      <c r="F15"/>
      <c r="G15"/>
    </row>
    <row r="16" spans="1:7" x14ac:dyDescent="0.25">
      <c r="A16"/>
      <c r="B16"/>
      <c r="C16"/>
      <c r="D16"/>
      <c r="E16"/>
      <c r="F16"/>
      <c r="G16"/>
    </row>
  </sheetData>
  <phoneticPr fontId="0" type="noConversion"/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4"/>
  </sheetPr>
  <dimension ref="A1:G258"/>
  <sheetViews>
    <sheetView workbookViewId="0">
      <pane ySplit="1" topLeftCell="A2" activePane="bottomLeft" state="frozen"/>
      <selection pane="bottomLeft" activeCell="C270" sqref="C270"/>
    </sheetView>
  </sheetViews>
  <sheetFormatPr defaultColWidth="11.42578125" defaultRowHeight="15" x14ac:dyDescent="0.25"/>
  <cols>
    <col min="1" max="1" width="21.28515625" customWidth="1"/>
    <col min="2" max="3" width="17.42578125" style="1" customWidth="1"/>
    <col min="4" max="4" width="55.7109375" bestFit="1" customWidth="1"/>
    <col min="5" max="5" width="7.85546875" style="10" customWidth="1"/>
    <col min="6" max="6" width="12" style="1" customWidth="1"/>
    <col min="7" max="7" width="16.7109375" bestFit="1" customWidth="1"/>
  </cols>
  <sheetData>
    <row r="1" spans="1:6" s="5" customFormat="1" ht="23.25" customHeight="1" x14ac:dyDescent="0.25">
      <c r="A1" s="4" t="s">
        <v>266</v>
      </c>
      <c r="B1" s="4" t="s">
        <v>256</v>
      </c>
      <c r="C1" s="4" t="s">
        <v>257</v>
      </c>
      <c r="D1" s="4" t="s">
        <v>271</v>
      </c>
      <c r="E1" s="9" t="s">
        <v>270</v>
      </c>
      <c r="F1" s="4" t="s">
        <v>272</v>
      </c>
    </row>
    <row r="2" spans="1:6" s="18" customFormat="1" ht="16.5" customHeight="1" x14ac:dyDescent="0.25">
      <c r="A2" s="27" t="s">
        <v>267</v>
      </c>
      <c r="B2" s="14">
        <v>7891224663767</v>
      </c>
      <c r="C2" s="14" t="s">
        <v>259</v>
      </c>
      <c r="D2" s="15" t="s">
        <v>218</v>
      </c>
      <c r="E2" s="16">
        <v>4</v>
      </c>
      <c r="F2" s="17">
        <v>48</v>
      </c>
    </row>
    <row r="3" spans="1:6" s="18" customFormat="1" ht="16.5" customHeight="1" x14ac:dyDescent="0.25">
      <c r="A3" s="27"/>
      <c r="B3" s="14">
        <v>7891224663774</v>
      </c>
      <c r="C3" s="14" t="s">
        <v>259</v>
      </c>
      <c r="D3" s="15" t="s">
        <v>219</v>
      </c>
      <c r="E3" s="16">
        <v>4</v>
      </c>
      <c r="F3" s="17">
        <v>48</v>
      </c>
    </row>
    <row r="4" spans="1:6" s="18" customFormat="1" ht="16.5" customHeight="1" x14ac:dyDescent="0.25">
      <c r="A4" s="27"/>
      <c r="B4" s="14">
        <v>7891224663781</v>
      </c>
      <c r="C4" s="14" t="s">
        <v>259</v>
      </c>
      <c r="D4" s="15" t="s">
        <v>220</v>
      </c>
      <c r="E4" s="16">
        <v>8</v>
      </c>
      <c r="F4" s="17">
        <v>96</v>
      </c>
    </row>
    <row r="5" spans="1:6" s="18" customFormat="1" ht="16.5" customHeight="1" x14ac:dyDescent="0.25">
      <c r="A5" s="27"/>
      <c r="B5" s="14">
        <v>7891224663798</v>
      </c>
      <c r="C5" s="14" t="s">
        <v>259</v>
      </c>
      <c r="D5" s="15" t="s">
        <v>221</v>
      </c>
      <c r="E5" s="16">
        <v>8</v>
      </c>
      <c r="F5" s="17">
        <v>96</v>
      </c>
    </row>
    <row r="6" spans="1:6" s="18" customFormat="1" ht="16.5" customHeight="1" x14ac:dyDescent="0.25">
      <c r="A6" s="27"/>
      <c r="B6" s="14">
        <v>7891224663804</v>
      </c>
      <c r="C6" s="14" t="s">
        <v>259</v>
      </c>
      <c r="D6" s="15" t="s">
        <v>222</v>
      </c>
      <c r="E6" s="16">
        <v>12</v>
      </c>
      <c r="F6" s="17">
        <v>144</v>
      </c>
    </row>
    <row r="7" spans="1:6" s="18" customFormat="1" ht="16.5" customHeight="1" x14ac:dyDescent="0.25">
      <c r="A7" s="27"/>
      <c r="B7" s="14">
        <v>7891224663811</v>
      </c>
      <c r="C7" s="14" t="s">
        <v>259</v>
      </c>
      <c r="D7" s="15" t="s">
        <v>223</v>
      </c>
      <c r="E7" s="16">
        <v>12</v>
      </c>
      <c r="F7" s="17">
        <v>144</v>
      </c>
    </row>
    <row r="8" spans="1:6" s="18" customFormat="1" ht="16.5" customHeight="1" x14ac:dyDescent="0.25">
      <c r="A8" s="27" t="s">
        <v>267</v>
      </c>
      <c r="B8" s="14">
        <v>7891224785957</v>
      </c>
      <c r="C8" s="14" t="s">
        <v>259</v>
      </c>
      <c r="D8" s="15" t="s">
        <v>249</v>
      </c>
      <c r="E8" s="16">
        <v>4</v>
      </c>
      <c r="F8" s="17">
        <v>48</v>
      </c>
    </row>
    <row r="9" spans="1:6" s="18" customFormat="1" ht="16.5" customHeight="1" x14ac:dyDescent="0.25">
      <c r="A9" s="27"/>
      <c r="B9" s="14">
        <v>7891224786503</v>
      </c>
      <c r="C9" s="14" t="s">
        <v>259</v>
      </c>
      <c r="D9" s="15" t="s">
        <v>250</v>
      </c>
      <c r="E9" s="16">
        <v>4</v>
      </c>
      <c r="F9" s="17">
        <v>48</v>
      </c>
    </row>
    <row r="10" spans="1:6" s="18" customFormat="1" ht="16.5" customHeight="1" x14ac:dyDescent="0.25">
      <c r="A10" s="27"/>
      <c r="B10" s="14">
        <v>7891224786510</v>
      </c>
      <c r="C10" s="14" t="s">
        <v>259</v>
      </c>
      <c r="D10" s="15" t="s">
        <v>251</v>
      </c>
      <c r="E10" s="16">
        <v>8</v>
      </c>
      <c r="F10" s="17">
        <v>96</v>
      </c>
    </row>
    <row r="11" spans="1:6" s="18" customFormat="1" ht="16.5" customHeight="1" x14ac:dyDescent="0.25">
      <c r="A11" s="27"/>
      <c r="B11" s="14">
        <v>7891224786527</v>
      </c>
      <c r="C11" s="14" t="s">
        <v>259</v>
      </c>
      <c r="D11" s="15" t="s">
        <v>252</v>
      </c>
      <c r="E11" s="16">
        <v>8</v>
      </c>
      <c r="F11" s="17">
        <v>96</v>
      </c>
    </row>
    <row r="12" spans="1:6" s="18" customFormat="1" ht="16.5" customHeight="1" x14ac:dyDescent="0.25">
      <c r="A12" s="27"/>
      <c r="B12" s="14">
        <v>7891224785971</v>
      </c>
      <c r="C12" s="14" t="s">
        <v>259</v>
      </c>
      <c r="D12" s="15" t="s">
        <v>253</v>
      </c>
      <c r="E12" s="16">
        <v>12</v>
      </c>
      <c r="F12" s="17">
        <v>144</v>
      </c>
    </row>
    <row r="13" spans="1:6" s="18" customFormat="1" ht="16.5" customHeight="1" x14ac:dyDescent="0.25">
      <c r="A13" s="27"/>
      <c r="B13" s="14">
        <v>7891224785988</v>
      </c>
      <c r="C13" s="14" t="s">
        <v>259</v>
      </c>
      <c r="D13" s="15" t="s">
        <v>254</v>
      </c>
      <c r="E13" s="16">
        <v>12</v>
      </c>
      <c r="F13" s="17">
        <v>144</v>
      </c>
    </row>
    <row r="14" spans="1:6" s="18" customFormat="1" ht="16.5" customHeight="1" x14ac:dyDescent="0.25">
      <c r="A14" s="27" t="s">
        <v>267</v>
      </c>
      <c r="B14" s="14">
        <v>7891224785858</v>
      </c>
      <c r="C14" s="14" t="s">
        <v>259</v>
      </c>
      <c r="D14" s="15" t="s">
        <v>237</v>
      </c>
      <c r="E14" s="16">
        <v>4</v>
      </c>
      <c r="F14" s="17">
        <v>48</v>
      </c>
    </row>
    <row r="15" spans="1:6" s="18" customFormat="1" ht="16.5" customHeight="1" x14ac:dyDescent="0.25">
      <c r="A15" s="27"/>
      <c r="B15" s="14">
        <v>7891224786442</v>
      </c>
      <c r="C15" s="14" t="s">
        <v>259</v>
      </c>
      <c r="D15" s="15" t="s">
        <v>238</v>
      </c>
      <c r="E15" s="16">
        <v>4</v>
      </c>
      <c r="F15" s="17">
        <v>48</v>
      </c>
    </row>
    <row r="16" spans="1:6" s="18" customFormat="1" ht="16.5" customHeight="1" x14ac:dyDescent="0.25">
      <c r="A16" s="27"/>
      <c r="B16" s="14">
        <v>7891224786459</v>
      </c>
      <c r="C16" s="14" t="s">
        <v>259</v>
      </c>
      <c r="D16" s="15" t="s">
        <v>239</v>
      </c>
      <c r="E16" s="16">
        <v>8</v>
      </c>
      <c r="F16" s="17">
        <v>96</v>
      </c>
    </row>
    <row r="17" spans="1:6" s="18" customFormat="1" ht="16.5" customHeight="1" x14ac:dyDescent="0.25">
      <c r="A17" s="27"/>
      <c r="B17" s="14">
        <v>7891224786466</v>
      </c>
      <c r="C17" s="14" t="s">
        <v>259</v>
      </c>
      <c r="D17" s="15" t="s">
        <v>240</v>
      </c>
      <c r="E17" s="16">
        <v>8</v>
      </c>
      <c r="F17" s="17">
        <v>96</v>
      </c>
    </row>
    <row r="18" spans="1:6" s="18" customFormat="1" ht="16.5" customHeight="1" x14ac:dyDescent="0.25">
      <c r="A18" s="27"/>
      <c r="B18" s="14">
        <v>7891224785872</v>
      </c>
      <c r="C18" s="14" t="s">
        <v>259</v>
      </c>
      <c r="D18" s="15" t="s">
        <v>241</v>
      </c>
      <c r="E18" s="16">
        <v>12</v>
      </c>
      <c r="F18" s="17">
        <v>144</v>
      </c>
    </row>
    <row r="19" spans="1:6" s="18" customFormat="1" ht="16.5" customHeight="1" x14ac:dyDescent="0.25">
      <c r="A19" s="27"/>
      <c r="B19" s="14">
        <v>7891224785889</v>
      </c>
      <c r="C19" s="14" t="s">
        <v>259</v>
      </c>
      <c r="D19" s="15" t="s">
        <v>242</v>
      </c>
      <c r="E19" s="16">
        <v>12</v>
      </c>
      <c r="F19" s="17">
        <v>144</v>
      </c>
    </row>
    <row r="20" spans="1:6" s="18" customFormat="1" ht="16.5" customHeight="1" x14ac:dyDescent="0.25">
      <c r="A20" s="27" t="s">
        <v>267</v>
      </c>
      <c r="B20" s="14">
        <v>7891224785902</v>
      </c>
      <c r="C20" s="14" t="s">
        <v>259</v>
      </c>
      <c r="D20" s="15" t="s">
        <v>243</v>
      </c>
      <c r="E20" s="16">
        <v>4</v>
      </c>
      <c r="F20" s="17">
        <v>48</v>
      </c>
    </row>
    <row r="21" spans="1:6" s="18" customFormat="1" ht="16.5" customHeight="1" x14ac:dyDescent="0.25">
      <c r="A21" s="27"/>
      <c r="B21" s="14">
        <v>7891224786473</v>
      </c>
      <c r="C21" s="14" t="s">
        <v>259</v>
      </c>
      <c r="D21" s="15" t="s">
        <v>244</v>
      </c>
      <c r="E21" s="16">
        <v>4</v>
      </c>
      <c r="F21" s="17">
        <v>48</v>
      </c>
    </row>
    <row r="22" spans="1:6" s="18" customFormat="1" ht="16.5" customHeight="1" x14ac:dyDescent="0.25">
      <c r="A22" s="27"/>
      <c r="B22" s="14">
        <v>7891224786480</v>
      </c>
      <c r="C22" s="14" t="s">
        <v>259</v>
      </c>
      <c r="D22" s="15" t="s">
        <v>245</v>
      </c>
      <c r="E22" s="16">
        <v>8</v>
      </c>
      <c r="F22" s="17">
        <v>96</v>
      </c>
    </row>
    <row r="23" spans="1:6" s="18" customFormat="1" ht="16.5" customHeight="1" x14ac:dyDescent="0.25">
      <c r="A23" s="27"/>
      <c r="B23" s="14">
        <v>7891224786497</v>
      </c>
      <c r="C23" s="14" t="s">
        <v>259</v>
      </c>
      <c r="D23" s="15" t="s">
        <v>246</v>
      </c>
      <c r="E23" s="16">
        <v>8</v>
      </c>
      <c r="F23" s="17">
        <v>96</v>
      </c>
    </row>
    <row r="24" spans="1:6" s="18" customFormat="1" ht="16.5" customHeight="1" x14ac:dyDescent="0.25">
      <c r="A24" s="27"/>
      <c r="B24" s="14">
        <v>7891224785926</v>
      </c>
      <c r="C24" s="14" t="s">
        <v>259</v>
      </c>
      <c r="D24" s="15" t="s">
        <v>247</v>
      </c>
      <c r="E24" s="16">
        <v>12</v>
      </c>
      <c r="F24" s="17">
        <v>144</v>
      </c>
    </row>
    <row r="25" spans="1:6" s="18" customFormat="1" ht="16.5" customHeight="1" x14ac:dyDescent="0.25">
      <c r="A25" s="27"/>
      <c r="B25" s="14">
        <v>7891224785933</v>
      </c>
      <c r="C25" s="14" t="s">
        <v>259</v>
      </c>
      <c r="D25" s="15" t="s">
        <v>248</v>
      </c>
      <c r="E25" s="16">
        <v>12</v>
      </c>
      <c r="F25" s="17">
        <v>144</v>
      </c>
    </row>
    <row r="26" spans="1:6" s="18" customFormat="1" ht="16.5" customHeight="1" x14ac:dyDescent="0.25">
      <c r="A26" s="27" t="s">
        <v>267</v>
      </c>
      <c r="B26" s="14">
        <v>7891224697694</v>
      </c>
      <c r="C26" s="14" t="s">
        <v>259</v>
      </c>
      <c r="D26" s="15" t="s">
        <v>179</v>
      </c>
      <c r="E26" s="16">
        <v>4</v>
      </c>
      <c r="F26" s="17">
        <v>48</v>
      </c>
    </row>
    <row r="27" spans="1:6" s="18" customFormat="1" ht="16.5" customHeight="1" x14ac:dyDescent="0.25">
      <c r="A27" s="27"/>
      <c r="B27" s="14">
        <v>7891224697700</v>
      </c>
      <c r="C27" s="14" t="s">
        <v>259</v>
      </c>
      <c r="D27" s="15" t="s">
        <v>180</v>
      </c>
      <c r="E27" s="16">
        <v>13</v>
      </c>
      <c r="F27" s="17">
        <v>156</v>
      </c>
    </row>
    <row r="28" spans="1:6" s="18" customFormat="1" ht="16.5" customHeight="1" x14ac:dyDescent="0.25">
      <c r="A28" s="27"/>
      <c r="B28" s="14">
        <v>7891224697717</v>
      </c>
      <c r="C28" s="14" t="s">
        <v>259</v>
      </c>
      <c r="D28" s="15" t="s">
        <v>181</v>
      </c>
      <c r="E28" s="16">
        <v>17</v>
      </c>
      <c r="F28" s="17">
        <v>204</v>
      </c>
    </row>
    <row r="29" spans="1:6" s="18" customFormat="1" ht="16.5" customHeight="1" x14ac:dyDescent="0.25">
      <c r="A29" s="27"/>
      <c r="B29" s="14">
        <v>7891224697724</v>
      </c>
      <c r="C29" s="14" t="s">
        <v>259</v>
      </c>
      <c r="D29" s="15" t="s">
        <v>182</v>
      </c>
      <c r="E29" s="16">
        <v>27</v>
      </c>
      <c r="F29" s="17">
        <v>324</v>
      </c>
    </row>
    <row r="30" spans="1:6" s="18" customFormat="1" ht="16.5" customHeight="1" x14ac:dyDescent="0.25">
      <c r="A30" s="27"/>
      <c r="B30" s="14">
        <v>7891224697731</v>
      </c>
      <c r="C30" s="14" t="s">
        <v>259</v>
      </c>
      <c r="D30" s="15" t="s">
        <v>183</v>
      </c>
      <c r="E30" s="16">
        <v>31</v>
      </c>
      <c r="F30" s="17">
        <v>372</v>
      </c>
    </row>
    <row r="31" spans="1:6" s="18" customFormat="1" ht="16.5" customHeight="1" x14ac:dyDescent="0.25">
      <c r="A31" s="27"/>
      <c r="B31" s="14">
        <v>7891224697748</v>
      </c>
      <c r="C31" s="14" t="s">
        <v>259</v>
      </c>
      <c r="D31" s="15" t="s">
        <v>184</v>
      </c>
      <c r="E31" s="16">
        <v>31</v>
      </c>
      <c r="F31" s="17">
        <v>372</v>
      </c>
    </row>
    <row r="32" spans="1:6" s="18" customFormat="1" ht="16.5" customHeight="1" x14ac:dyDescent="0.25">
      <c r="A32" s="27" t="s">
        <v>267</v>
      </c>
      <c r="B32" s="14">
        <v>7891224697762</v>
      </c>
      <c r="C32" s="14" t="s">
        <v>259</v>
      </c>
      <c r="D32" s="15" t="s">
        <v>185</v>
      </c>
      <c r="E32" s="16">
        <v>4</v>
      </c>
      <c r="F32" s="17">
        <v>48</v>
      </c>
    </row>
    <row r="33" spans="1:6" s="18" customFormat="1" ht="16.5" customHeight="1" x14ac:dyDescent="0.25">
      <c r="A33" s="27"/>
      <c r="B33" s="14">
        <v>7891224697779</v>
      </c>
      <c r="C33" s="14" t="s">
        <v>259</v>
      </c>
      <c r="D33" s="15" t="s">
        <v>186</v>
      </c>
      <c r="E33" s="16">
        <v>13</v>
      </c>
      <c r="F33" s="17">
        <v>156</v>
      </c>
    </row>
    <row r="34" spans="1:6" s="18" customFormat="1" ht="16.5" customHeight="1" x14ac:dyDescent="0.25">
      <c r="A34" s="27"/>
      <c r="B34" s="14">
        <v>7891224697786</v>
      </c>
      <c r="C34" s="14" t="s">
        <v>259</v>
      </c>
      <c r="D34" s="15" t="s">
        <v>187</v>
      </c>
      <c r="E34" s="16">
        <v>17</v>
      </c>
      <c r="F34" s="17">
        <v>204</v>
      </c>
    </row>
    <row r="35" spans="1:6" s="18" customFormat="1" ht="16.5" customHeight="1" x14ac:dyDescent="0.25">
      <c r="A35" s="27"/>
      <c r="B35" s="14">
        <v>7891224697793</v>
      </c>
      <c r="C35" s="14" t="s">
        <v>259</v>
      </c>
      <c r="D35" s="15" t="s">
        <v>188</v>
      </c>
      <c r="E35" s="16">
        <v>27</v>
      </c>
      <c r="F35" s="17">
        <v>324</v>
      </c>
    </row>
    <row r="36" spans="1:6" s="18" customFormat="1" ht="16.5" customHeight="1" x14ac:dyDescent="0.25">
      <c r="A36" s="27"/>
      <c r="B36" s="14">
        <v>7891224697809</v>
      </c>
      <c r="C36" s="14" t="s">
        <v>259</v>
      </c>
      <c r="D36" s="15" t="s">
        <v>189</v>
      </c>
      <c r="E36" s="16">
        <v>31</v>
      </c>
      <c r="F36" s="17">
        <v>372</v>
      </c>
    </row>
    <row r="37" spans="1:6" s="18" customFormat="1" ht="16.5" customHeight="1" x14ac:dyDescent="0.25">
      <c r="A37" s="27"/>
      <c r="B37" s="14">
        <v>7891224697816</v>
      </c>
      <c r="C37" s="14" t="s">
        <v>259</v>
      </c>
      <c r="D37" s="15" t="s">
        <v>190</v>
      </c>
      <c r="E37" s="16">
        <v>31</v>
      </c>
      <c r="F37" s="17">
        <v>372</v>
      </c>
    </row>
    <row r="38" spans="1:6" s="18" customFormat="1" ht="24" customHeight="1" x14ac:dyDescent="0.25">
      <c r="A38" s="27" t="s">
        <v>267</v>
      </c>
      <c r="B38" s="14">
        <v>7891224693504</v>
      </c>
      <c r="C38" s="14" t="s">
        <v>258</v>
      </c>
      <c r="D38" s="15" t="s">
        <v>140</v>
      </c>
      <c r="E38" s="16">
        <v>90</v>
      </c>
      <c r="F38" s="17">
        <v>1080</v>
      </c>
    </row>
    <row r="39" spans="1:6" s="18" customFormat="1" ht="24" customHeight="1" x14ac:dyDescent="0.25">
      <c r="A39" s="27"/>
      <c r="B39" s="14">
        <v>7891224693511</v>
      </c>
      <c r="C39" s="14" t="s">
        <v>258</v>
      </c>
      <c r="D39" s="15" t="s">
        <v>141</v>
      </c>
      <c r="E39" s="16">
        <v>225</v>
      </c>
      <c r="F39" s="17">
        <v>2700</v>
      </c>
    </row>
    <row r="40" spans="1:6" s="18" customFormat="1" ht="24" customHeight="1" x14ac:dyDescent="0.25">
      <c r="A40" s="27"/>
      <c r="B40" s="14">
        <v>7891224693528</v>
      </c>
      <c r="C40" s="14" t="s">
        <v>258</v>
      </c>
      <c r="D40" s="15" t="s">
        <v>142</v>
      </c>
      <c r="E40" s="16">
        <v>135</v>
      </c>
      <c r="F40" s="17">
        <v>1620</v>
      </c>
    </row>
    <row r="41" spans="1:6" s="18" customFormat="1" ht="24" customHeight="1" x14ac:dyDescent="0.25">
      <c r="A41" s="27" t="s">
        <v>267</v>
      </c>
      <c r="B41" s="14">
        <v>7891224693689</v>
      </c>
      <c r="C41" s="14" t="s">
        <v>258</v>
      </c>
      <c r="D41" s="15" t="s">
        <v>149</v>
      </c>
      <c r="E41" s="16">
        <v>90</v>
      </c>
      <c r="F41" s="17">
        <v>1080</v>
      </c>
    </row>
    <row r="42" spans="1:6" s="18" customFormat="1" ht="24" customHeight="1" x14ac:dyDescent="0.25">
      <c r="A42" s="27"/>
      <c r="B42" s="14">
        <v>7891224693696</v>
      </c>
      <c r="C42" s="14" t="s">
        <v>258</v>
      </c>
      <c r="D42" s="15" t="s">
        <v>150</v>
      </c>
      <c r="E42" s="16">
        <v>225</v>
      </c>
      <c r="F42" s="17">
        <v>2700</v>
      </c>
    </row>
    <row r="43" spans="1:6" s="18" customFormat="1" ht="24" customHeight="1" x14ac:dyDescent="0.25">
      <c r="A43" s="27"/>
      <c r="B43" s="14">
        <v>7891224693702</v>
      </c>
      <c r="C43" s="14" t="s">
        <v>258</v>
      </c>
      <c r="D43" s="15" t="s">
        <v>151</v>
      </c>
      <c r="E43" s="16">
        <v>135</v>
      </c>
      <c r="F43" s="17">
        <v>1620</v>
      </c>
    </row>
    <row r="44" spans="1:6" s="18" customFormat="1" ht="24" customHeight="1" x14ac:dyDescent="0.25">
      <c r="A44" s="27" t="s">
        <v>267</v>
      </c>
      <c r="B44" s="14">
        <v>7891224693627</v>
      </c>
      <c r="C44" s="14" t="s">
        <v>258</v>
      </c>
      <c r="D44" s="15" t="s">
        <v>146</v>
      </c>
      <c r="E44" s="16">
        <v>43</v>
      </c>
      <c r="F44" s="17">
        <v>516</v>
      </c>
    </row>
    <row r="45" spans="1:6" s="18" customFormat="1" ht="24" customHeight="1" x14ac:dyDescent="0.25">
      <c r="A45" s="27"/>
      <c r="B45" s="14">
        <v>7891224693634</v>
      </c>
      <c r="C45" s="14" t="s">
        <v>258</v>
      </c>
      <c r="D45" s="15" t="s">
        <v>147</v>
      </c>
      <c r="E45" s="16">
        <v>108</v>
      </c>
      <c r="F45" s="17">
        <v>1296</v>
      </c>
    </row>
    <row r="46" spans="1:6" s="18" customFormat="1" ht="24" customHeight="1" x14ac:dyDescent="0.25">
      <c r="A46" s="27"/>
      <c r="B46" s="14">
        <v>7891224693641</v>
      </c>
      <c r="C46" s="14" t="s">
        <v>258</v>
      </c>
      <c r="D46" s="15" t="s">
        <v>148</v>
      </c>
      <c r="E46" s="16">
        <v>64</v>
      </c>
      <c r="F46" s="17">
        <v>768</v>
      </c>
    </row>
    <row r="47" spans="1:6" s="18" customFormat="1" ht="24" customHeight="1" x14ac:dyDescent="0.25">
      <c r="A47" s="27" t="s">
        <v>267</v>
      </c>
      <c r="B47" s="14">
        <v>7891224693566</v>
      </c>
      <c r="C47" s="14" t="s">
        <v>258</v>
      </c>
      <c r="D47" s="15" t="s">
        <v>143</v>
      </c>
      <c r="E47" s="16">
        <v>93</v>
      </c>
      <c r="F47" s="17">
        <v>1116</v>
      </c>
    </row>
    <row r="48" spans="1:6" s="18" customFormat="1" ht="24" customHeight="1" x14ac:dyDescent="0.25">
      <c r="A48" s="27"/>
      <c r="B48" s="14">
        <v>7891224693573</v>
      </c>
      <c r="C48" s="14" t="s">
        <v>258</v>
      </c>
      <c r="D48" s="15" t="s">
        <v>144</v>
      </c>
      <c r="E48" s="16">
        <v>233</v>
      </c>
      <c r="F48" s="17">
        <v>2796</v>
      </c>
    </row>
    <row r="49" spans="1:6" s="18" customFormat="1" ht="24" customHeight="1" x14ac:dyDescent="0.25">
      <c r="A49" s="27"/>
      <c r="B49" s="14">
        <v>7891224693580</v>
      </c>
      <c r="C49" s="14" t="s">
        <v>258</v>
      </c>
      <c r="D49" s="15" t="s">
        <v>145</v>
      </c>
      <c r="E49" s="16">
        <v>139</v>
      </c>
      <c r="F49" s="17">
        <v>1668</v>
      </c>
    </row>
    <row r="50" spans="1:6" s="18" customFormat="1" ht="16.5" customHeight="1" x14ac:dyDescent="0.25">
      <c r="A50" s="27" t="s">
        <v>267</v>
      </c>
      <c r="B50" s="14">
        <v>7891224655717</v>
      </c>
      <c r="C50" s="14" t="s">
        <v>258</v>
      </c>
      <c r="D50" s="15" t="s">
        <v>43</v>
      </c>
      <c r="E50" s="16">
        <v>1</v>
      </c>
      <c r="F50" s="17">
        <v>12</v>
      </c>
    </row>
    <row r="51" spans="1:6" s="18" customFormat="1" ht="16.5" customHeight="1" x14ac:dyDescent="0.25">
      <c r="A51" s="27"/>
      <c r="B51" s="14">
        <v>7891224655724</v>
      </c>
      <c r="C51" s="14" t="s">
        <v>258</v>
      </c>
      <c r="D51" s="15" t="s">
        <v>44</v>
      </c>
      <c r="E51" s="16">
        <v>3</v>
      </c>
      <c r="F51" s="17">
        <v>36</v>
      </c>
    </row>
    <row r="52" spans="1:6" s="18" customFormat="1" ht="16.5" customHeight="1" x14ac:dyDescent="0.25">
      <c r="A52" s="27"/>
      <c r="B52" s="14">
        <v>7891224655731</v>
      </c>
      <c r="C52" s="14" t="s">
        <v>258</v>
      </c>
      <c r="D52" s="15" t="s">
        <v>45</v>
      </c>
      <c r="E52" s="16">
        <v>5</v>
      </c>
      <c r="F52" s="17">
        <v>60</v>
      </c>
    </row>
    <row r="53" spans="1:6" s="18" customFormat="1" ht="16.5" customHeight="1" x14ac:dyDescent="0.25">
      <c r="A53" s="27"/>
      <c r="B53" s="14">
        <v>7891224655748</v>
      </c>
      <c r="C53" s="14" t="s">
        <v>258</v>
      </c>
      <c r="D53" s="15" t="s">
        <v>46</v>
      </c>
      <c r="E53" s="16">
        <v>4</v>
      </c>
      <c r="F53" s="17">
        <v>48</v>
      </c>
    </row>
    <row r="54" spans="1:6" s="18" customFormat="1" ht="16.5" customHeight="1" x14ac:dyDescent="0.25">
      <c r="A54" s="27"/>
      <c r="B54" s="14">
        <v>7891224655755</v>
      </c>
      <c r="C54" s="14" t="s">
        <v>258</v>
      </c>
      <c r="D54" s="15" t="s">
        <v>47</v>
      </c>
      <c r="E54" s="16">
        <v>1</v>
      </c>
      <c r="F54" s="17">
        <v>12</v>
      </c>
    </row>
    <row r="55" spans="1:6" s="18" customFormat="1" ht="16.5" customHeight="1" x14ac:dyDescent="0.25">
      <c r="A55" s="27" t="s">
        <v>267</v>
      </c>
      <c r="B55" s="14">
        <v>7891224047420</v>
      </c>
      <c r="C55" s="14" t="s">
        <v>258</v>
      </c>
      <c r="D55" s="15" t="s">
        <v>38</v>
      </c>
      <c r="E55" s="16">
        <v>1</v>
      </c>
      <c r="F55" s="17">
        <v>12</v>
      </c>
    </row>
    <row r="56" spans="1:6" s="18" customFormat="1" ht="16.5" customHeight="1" x14ac:dyDescent="0.25">
      <c r="A56" s="27"/>
      <c r="B56" s="14">
        <v>7891224047437</v>
      </c>
      <c r="C56" s="14" t="s">
        <v>258</v>
      </c>
      <c r="D56" s="15" t="s">
        <v>39</v>
      </c>
      <c r="E56" s="16">
        <v>3</v>
      </c>
      <c r="F56" s="17">
        <v>36</v>
      </c>
    </row>
    <row r="57" spans="1:6" s="18" customFormat="1" ht="16.5" customHeight="1" x14ac:dyDescent="0.25">
      <c r="A57" s="27"/>
      <c r="B57" s="14">
        <v>7891224047444</v>
      </c>
      <c r="C57" s="14" t="s">
        <v>258</v>
      </c>
      <c r="D57" s="15" t="s">
        <v>40</v>
      </c>
      <c r="E57" s="16">
        <v>5</v>
      </c>
      <c r="F57" s="17">
        <v>60</v>
      </c>
    </row>
    <row r="58" spans="1:6" s="18" customFormat="1" ht="16.5" customHeight="1" x14ac:dyDescent="0.25">
      <c r="A58" s="27"/>
      <c r="B58" s="14">
        <v>7891224047451</v>
      </c>
      <c r="C58" s="14" t="s">
        <v>258</v>
      </c>
      <c r="D58" s="15" t="s">
        <v>41</v>
      </c>
      <c r="E58" s="16">
        <v>4</v>
      </c>
      <c r="F58" s="17">
        <v>48</v>
      </c>
    </row>
    <row r="59" spans="1:6" s="18" customFormat="1" ht="16.5" customHeight="1" x14ac:dyDescent="0.25">
      <c r="A59" s="27"/>
      <c r="B59" s="14">
        <v>7891224047468</v>
      </c>
      <c r="C59" s="14" t="s">
        <v>258</v>
      </c>
      <c r="D59" s="15" t="s">
        <v>42</v>
      </c>
      <c r="E59" s="16">
        <v>1</v>
      </c>
      <c r="F59" s="17">
        <v>12</v>
      </c>
    </row>
    <row r="60" spans="1:6" s="18" customFormat="1" ht="16.5" customHeight="1" x14ac:dyDescent="0.25">
      <c r="A60" s="27" t="s">
        <v>267</v>
      </c>
      <c r="B60" s="14">
        <v>7891266717602</v>
      </c>
      <c r="C60" s="14" t="s">
        <v>258</v>
      </c>
      <c r="D60" s="15" t="s">
        <v>33</v>
      </c>
      <c r="E60" s="16">
        <v>1</v>
      </c>
      <c r="F60" s="17">
        <v>12</v>
      </c>
    </row>
    <row r="61" spans="1:6" s="18" customFormat="1" ht="16.5" customHeight="1" x14ac:dyDescent="0.25">
      <c r="A61" s="27"/>
      <c r="B61" s="14">
        <v>7891266717619</v>
      </c>
      <c r="C61" s="14" t="s">
        <v>258</v>
      </c>
      <c r="D61" s="15" t="s">
        <v>34</v>
      </c>
      <c r="E61" s="16">
        <v>3</v>
      </c>
      <c r="F61" s="17">
        <v>36</v>
      </c>
    </row>
    <row r="62" spans="1:6" s="18" customFormat="1" ht="16.5" customHeight="1" x14ac:dyDescent="0.25">
      <c r="A62" s="27"/>
      <c r="B62" s="14">
        <v>7891266717626</v>
      </c>
      <c r="C62" s="14" t="s">
        <v>258</v>
      </c>
      <c r="D62" s="15" t="s">
        <v>35</v>
      </c>
      <c r="E62" s="16">
        <v>5</v>
      </c>
      <c r="F62" s="17">
        <v>60</v>
      </c>
    </row>
    <row r="63" spans="1:6" s="18" customFormat="1" ht="16.5" customHeight="1" x14ac:dyDescent="0.25">
      <c r="A63" s="27"/>
      <c r="B63" s="14">
        <v>7891266717633</v>
      </c>
      <c r="C63" s="14" t="s">
        <v>258</v>
      </c>
      <c r="D63" s="15" t="s">
        <v>36</v>
      </c>
      <c r="E63" s="16">
        <v>4</v>
      </c>
      <c r="F63" s="17">
        <v>48</v>
      </c>
    </row>
    <row r="64" spans="1:6" s="18" customFormat="1" ht="16.5" customHeight="1" x14ac:dyDescent="0.25">
      <c r="A64" s="27"/>
      <c r="B64" s="14">
        <v>7891266717640</v>
      </c>
      <c r="C64" s="14" t="s">
        <v>258</v>
      </c>
      <c r="D64" s="15" t="s">
        <v>37</v>
      </c>
      <c r="E64" s="16">
        <v>1</v>
      </c>
      <c r="F64" s="17">
        <v>12</v>
      </c>
    </row>
    <row r="65" spans="1:7" s="18" customFormat="1" ht="24" customHeight="1" x14ac:dyDescent="0.25">
      <c r="A65" s="28" t="s">
        <v>267</v>
      </c>
      <c r="B65" s="14">
        <v>7891224548156</v>
      </c>
      <c r="C65" s="14" t="s">
        <v>258</v>
      </c>
      <c r="D65" s="15" t="s">
        <v>215</v>
      </c>
      <c r="E65" s="16">
        <v>90</v>
      </c>
      <c r="F65" s="17">
        <v>1080</v>
      </c>
    </row>
    <row r="66" spans="1:7" s="18" customFormat="1" ht="24" customHeight="1" x14ac:dyDescent="0.25">
      <c r="A66" s="29"/>
      <c r="B66" s="14">
        <v>7891224548163</v>
      </c>
      <c r="C66" s="14" t="s">
        <v>258</v>
      </c>
      <c r="D66" s="15" t="s">
        <v>216</v>
      </c>
      <c r="E66" s="16">
        <v>225</v>
      </c>
      <c r="F66" s="17">
        <v>2700</v>
      </c>
    </row>
    <row r="67" spans="1:7" s="18" customFormat="1" ht="24" customHeight="1" x14ac:dyDescent="0.25">
      <c r="A67" s="30"/>
      <c r="B67" s="14">
        <v>7891224548170</v>
      </c>
      <c r="C67" s="14" t="s">
        <v>258</v>
      </c>
      <c r="D67" s="15" t="s">
        <v>217</v>
      </c>
      <c r="E67" s="16">
        <v>135</v>
      </c>
      <c r="F67" s="17">
        <v>1620</v>
      </c>
    </row>
    <row r="68" spans="1:7" s="18" customFormat="1" ht="24" customHeight="1" x14ac:dyDescent="0.25">
      <c r="A68" s="28" t="s">
        <v>267</v>
      </c>
      <c r="B68" s="14">
        <v>7891224548033</v>
      </c>
      <c r="C68" s="14" t="s">
        <v>258</v>
      </c>
      <c r="D68" s="15" t="s">
        <v>212</v>
      </c>
      <c r="E68" s="16">
        <v>30</v>
      </c>
      <c r="F68" s="17">
        <v>360</v>
      </c>
    </row>
    <row r="69" spans="1:7" s="18" customFormat="1" ht="24" customHeight="1" x14ac:dyDescent="0.25">
      <c r="A69" s="29"/>
      <c r="B69" s="14">
        <v>7891224548040</v>
      </c>
      <c r="C69" s="14" t="s">
        <v>258</v>
      </c>
      <c r="D69" s="15" t="s">
        <v>213</v>
      </c>
      <c r="E69" s="16">
        <v>75</v>
      </c>
      <c r="F69" s="17">
        <v>900</v>
      </c>
      <c r="G69"/>
    </row>
    <row r="70" spans="1:7" s="18" customFormat="1" ht="24" customHeight="1" x14ac:dyDescent="0.25">
      <c r="A70" s="30"/>
      <c r="B70" s="14">
        <v>7891224548057</v>
      </c>
      <c r="C70" s="14" t="s">
        <v>258</v>
      </c>
      <c r="D70" s="15" t="s">
        <v>214</v>
      </c>
      <c r="E70" s="16">
        <v>45</v>
      </c>
      <c r="F70" s="17">
        <v>540</v>
      </c>
    </row>
    <row r="71" spans="1:7" s="18" customFormat="1" ht="24" customHeight="1" x14ac:dyDescent="0.25">
      <c r="A71" s="28" t="s">
        <v>267</v>
      </c>
      <c r="B71" s="14">
        <v>7891224707188</v>
      </c>
      <c r="C71" s="14" t="s">
        <v>258</v>
      </c>
      <c r="D71" s="15" t="s">
        <v>30</v>
      </c>
      <c r="E71" s="16">
        <v>18</v>
      </c>
      <c r="F71" s="17">
        <v>216</v>
      </c>
    </row>
    <row r="72" spans="1:7" s="18" customFormat="1" ht="24" customHeight="1" x14ac:dyDescent="0.25">
      <c r="A72" s="29"/>
      <c r="B72" s="14">
        <v>7891224707195</v>
      </c>
      <c r="C72" s="14" t="s">
        <v>258</v>
      </c>
      <c r="D72" s="15" t="s">
        <v>31</v>
      </c>
      <c r="E72" s="16">
        <v>45</v>
      </c>
      <c r="F72" s="17">
        <v>540</v>
      </c>
    </row>
    <row r="73" spans="1:7" s="18" customFormat="1" ht="24" customHeight="1" x14ac:dyDescent="0.25">
      <c r="A73" s="30"/>
      <c r="B73" s="14">
        <v>7891224707201</v>
      </c>
      <c r="C73" s="14" t="s">
        <v>258</v>
      </c>
      <c r="D73" s="15" t="s">
        <v>32</v>
      </c>
      <c r="E73" s="16">
        <v>27</v>
      </c>
      <c r="F73" s="17">
        <v>324</v>
      </c>
    </row>
    <row r="74" spans="1:7" s="18" customFormat="1" ht="24" customHeight="1" x14ac:dyDescent="0.25">
      <c r="A74" s="28" t="s">
        <v>267</v>
      </c>
      <c r="B74" s="14">
        <v>7891224677566</v>
      </c>
      <c r="C74" s="14" t="s">
        <v>258</v>
      </c>
      <c r="D74" s="15" t="s">
        <v>224</v>
      </c>
      <c r="E74" s="16">
        <v>200</v>
      </c>
      <c r="F74" s="17">
        <v>2400</v>
      </c>
    </row>
    <row r="75" spans="1:7" s="18" customFormat="1" ht="24" customHeight="1" x14ac:dyDescent="0.25">
      <c r="A75" s="29"/>
      <c r="B75" s="14">
        <v>7891224677573</v>
      </c>
      <c r="C75" s="14" t="s">
        <v>258</v>
      </c>
      <c r="D75" s="15" t="s">
        <v>225</v>
      </c>
      <c r="E75" s="16">
        <v>120</v>
      </c>
      <c r="F75" s="17">
        <v>1440</v>
      </c>
    </row>
    <row r="76" spans="1:7" s="18" customFormat="1" ht="24" customHeight="1" x14ac:dyDescent="0.25">
      <c r="A76" s="30"/>
      <c r="B76" s="14">
        <v>7891224677580</v>
      </c>
      <c r="C76" s="14" t="s">
        <v>258</v>
      </c>
      <c r="D76" s="15" t="s">
        <v>226</v>
      </c>
      <c r="E76" s="16">
        <v>10</v>
      </c>
      <c r="F76" s="17">
        <v>120</v>
      </c>
    </row>
    <row r="77" spans="1:7" s="18" customFormat="1" ht="24" customHeight="1" x14ac:dyDescent="0.25">
      <c r="A77" s="28" t="s">
        <v>267</v>
      </c>
      <c r="B77" s="14">
        <v>7891224470020</v>
      </c>
      <c r="C77" s="14" t="s">
        <v>258</v>
      </c>
      <c r="D77" s="15" t="s">
        <v>137</v>
      </c>
      <c r="E77" s="16">
        <v>20</v>
      </c>
      <c r="F77" s="17">
        <v>240</v>
      </c>
    </row>
    <row r="78" spans="1:7" s="18" customFormat="1" ht="24" customHeight="1" x14ac:dyDescent="0.25">
      <c r="A78" s="29"/>
      <c r="B78" s="14">
        <v>7891224470037</v>
      </c>
      <c r="C78" s="14" t="s">
        <v>258</v>
      </c>
      <c r="D78" s="15" t="s">
        <v>138</v>
      </c>
      <c r="E78" s="16">
        <v>40</v>
      </c>
      <c r="F78" s="17">
        <v>480</v>
      </c>
    </row>
    <row r="79" spans="1:7" s="18" customFormat="1" ht="24" customHeight="1" x14ac:dyDescent="0.25">
      <c r="A79" s="30"/>
      <c r="B79" s="14">
        <v>7891224470044</v>
      </c>
      <c r="C79" s="14" t="s">
        <v>258</v>
      </c>
      <c r="D79" s="15" t="s">
        <v>139</v>
      </c>
      <c r="E79" s="16">
        <v>25</v>
      </c>
      <c r="F79" s="17">
        <v>300</v>
      </c>
    </row>
    <row r="80" spans="1:7" s="18" customFormat="1" ht="24" customHeight="1" x14ac:dyDescent="0.25">
      <c r="A80" s="28" t="s">
        <v>267</v>
      </c>
      <c r="B80" s="14">
        <v>7891224673278</v>
      </c>
      <c r="C80" s="14" t="s">
        <v>258</v>
      </c>
      <c r="D80" s="15" t="s">
        <v>69</v>
      </c>
      <c r="E80" s="16">
        <v>74</v>
      </c>
      <c r="F80" s="17">
        <v>888</v>
      </c>
    </row>
    <row r="81" spans="1:6" s="18" customFormat="1" ht="24" customHeight="1" x14ac:dyDescent="0.25">
      <c r="A81" s="29"/>
      <c r="B81" s="14">
        <v>7891224673285</v>
      </c>
      <c r="C81" s="14" t="s">
        <v>258</v>
      </c>
      <c r="D81" s="15" t="s">
        <v>70</v>
      </c>
      <c r="E81" s="16">
        <v>184</v>
      </c>
      <c r="F81" s="17">
        <v>2208</v>
      </c>
    </row>
    <row r="82" spans="1:6" s="18" customFormat="1" ht="24" customHeight="1" x14ac:dyDescent="0.25">
      <c r="A82" s="30"/>
      <c r="B82" s="14">
        <v>7891224673292</v>
      </c>
      <c r="C82" s="14" t="s">
        <v>258</v>
      </c>
      <c r="D82" s="15" t="s">
        <v>71</v>
      </c>
      <c r="E82" s="16">
        <v>110</v>
      </c>
      <c r="F82" s="17">
        <v>1320</v>
      </c>
    </row>
    <row r="83" spans="1:6" s="18" customFormat="1" ht="24" customHeight="1" x14ac:dyDescent="0.25">
      <c r="A83" s="28" t="s">
        <v>267</v>
      </c>
      <c r="B83" s="14">
        <v>7891224673216</v>
      </c>
      <c r="C83" s="14" t="s">
        <v>258</v>
      </c>
      <c r="D83" s="15" t="s">
        <v>66</v>
      </c>
      <c r="E83" s="16">
        <v>74</v>
      </c>
      <c r="F83" s="17">
        <v>888</v>
      </c>
    </row>
    <row r="84" spans="1:6" s="18" customFormat="1" ht="24" customHeight="1" x14ac:dyDescent="0.25">
      <c r="A84" s="29"/>
      <c r="B84" s="14">
        <v>7891224673223</v>
      </c>
      <c r="C84" s="14" t="s">
        <v>258</v>
      </c>
      <c r="D84" s="15" t="s">
        <v>67</v>
      </c>
      <c r="E84" s="16">
        <v>184</v>
      </c>
      <c r="F84" s="17">
        <v>2208</v>
      </c>
    </row>
    <row r="85" spans="1:6" s="18" customFormat="1" ht="24" customHeight="1" x14ac:dyDescent="0.25">
      <c r="A85" s="30"/>
      <c r="B85" s="14">
        <v>7891224673230</v>
      </c>
      <c r="C85" s="14" t="s">
        <v>258</v>
      </c>
      <c r="D85" s="15" t="s">
        <v>68</v>
      </c>
      <c r="E85" s="16">
        <v>110</v>
      </c>
      <c r="F85" s="17">
        <v>1320</v>
      </c>
    </row>
    <row r="86" spans="1:6" s="18" customFormat="1" ht="16.5" customHeight="1" x14ac:dyDescent="0.25">
      <c r="A86" s="28"/>
      <c r="B86" s="14">
        <v>7891224010998</v>
      </c>
      <c r="C86" s="14" t="s">
        <v>260</v>
      </c>
      <c r="D86" s="15" t="s">
        <v>109</v>
      </c>
      <c r="E86" s="16">
        <v>20</v>
      </c>
      <c r="F86" s="17">
        <v>240</v>
      </c>
    </row>
    <row r="87" spans="1:6" s="18" customFormat="1" ht="16.5" customHeight="1" x14ac:dyDescent="0.25">
      <c r="A87" s="29"/>
      <c r="B87" s="14">
        <v>7891224011001</v>
      </c>
      <c r="C87" s="14" t="s">
        <v>260</v>
      </c>
      <c r="D87" s="15" t="s">
        <v>110</v>
      </c>
      <c r="E87" s="16">
        <v>20</v>
      </c>
      <c r="F87" s="17">
        <v>240</v>
      </c>
    </row>
    <row r="88" spans="1:6" s="18" customFormat="1" ht="16.5" customHeight="1" x14ac:dyDescent="0.25">
      <c r="A88" s="29"/>
      <c r="B88" s="14">
        <v>7891224011018</v>
      </c>
      <c r="C88" s="14" t="s">
        <v>260</v>
      </c>
      <c r="D88" s="15" t="s">
        <v>111</v>
      </c>
      <c r="E88" s="16">
        <v>20</v>
      </c>
      <c r="F88" s="17">
        <v>240</v>
      </c>
    </row>
    <row r="89" spans="1:6" s="18" customFormat="1" ht="16.5" customHeight="1" x14ac:dyDescent="0.25">
      <c r="A89" s="29"/>
      <c r="B89" s="14">
        <v>7891224011025</v>
      </c>
      <c r="C89" s="14" t="s">
        <v>260</v>
      </c>
      <c r="D89" s="15" t="s">
        <v>112</v>
      </c>
      <c r="E89" s="16">
        <v>20</v>
      </c>
      <c r="F89" s="17">
        <v>240</v>
      </c>
    </row>
    <row r="90" spans="1:6" s="18" customFormat="1" ht="16.5" customHeight="1" x14ac:dyDescent="0.25">
      <c r="A90" s="29"/>
      <c r="B90" s="14">
        <v>7891224011032</v>
      </c>
      <c r="C90" s="14" t="s">
        <v>260</v>
      </c>
      <c r="D90" s="15" t="s">
        <v>113</v>
      </c>
      <c r="E90" s="16">
        <v>20</v>
      </c>
      <c r="F90" s="17">
        <v>240</v>
      </c>
    </row>
    <row r="91" spans="1:6" s="18" customFormat="1" ht="16.5" customHeight="1" x14ac:dyDescent="0.25">
      <c r="A91" s="30"/>
      <c r="B91" s="14">
        <v>7891224011049</v>
      </c>
      <c r="C91" s="14" t="s">
        <v>260</v>
      </c>
      <c r="D91" s="15" t="s">
        <v>114</v>
      </c>
      <c r="E91" s="16">
        <v>20</v>
      </c>
      <c r="F91" s="17">
        <v>240</v>
      </c>
    </row>
    <row r="92" spans="1:6" s="18" customFormat="1" ht="16.5" customHeight="1" x14ac:dyDescent="0.25">
      <c r="A92" s="28"/>
      <c r="B92" s="14">
        <v>7891224011063</v>
      </c>
      <c r="C92" s="14" t="s">
        <v>260</v>
      </c>
      <c r="D92" s="15" t="s">
        <v>115</v>
      </c>
      <c r="E92" s="16">
        <v>40</v>
      </c>
      <c r="F92" s="17">
        <v>480</v>
      </c>
    </row>
    <row r="93" spans="1:6" s="18" customFormat="1" ht="16.5" customHeight="1" x14ac:dyDescent="0.25">
      <c r="A93" s="29"/>
      <c r="B93" s="14">
        <v>7891224011070</v>
      </c>
      <c r="C93" s="14" t="s">
        <v>260</v>
      </c>
      <c r="D93" s="15" t="s">
        <v>116</v>
      </c>
      <c r="E93" s="16">
        <v>40</v>
      </c>
      <c r="F93" s="17">
        <v>480</v>
      </c>
    </row>
    <row r="94" spans="1:6" s="18" customFormat="1" ht="16.5" customHeight="1" x14ac:dyDescent="0.25">
      <c r="A94" s="29"/>
      <c r="B94" s="14">
        <v>7891224011087</v>
      </c>
      <c r="C94" s="14" t="s">
        <v>260</v>
      </c>
      <c r="D94" s="15" t="s">
        <v>117</v>
      </c>
      <c r="E94" s="16">
        <v>40</v>
      </c>
      <c r="F94" s="17">
        <v>480</v>
      </c>
    </row>
    <row r="95" spans="1:6" s="18" customFormat="1" ht="16.5" customHeight="1" x14ac:dyDescent="0.25">
      <c r="A95" s="29"/>
      <c r="B95" s="14">
        <v>7891224011094</v>
      </c>
      <c r="C95" s="14" t="s">
        <v>260</v>
      </c>
      <c r="D95" s="15" t="s">
        <v>118</v>
      </c>
      <c r="E95" s="16">
        <v>40</v>
      </c>
      <c r="F95" s="17">
        <v>480</v>
      </c>
    </row>
    <row r="96" spans="1:6" s="18" customFormat="1" ht="16.5" customHeight="1" x14ac:dyDescent="0.25">
      <c r="A96" s="29"/>
      <c r="B96" s="14">
        <v>7891224011100</v>
      </c>
      <c r="C96" s="14" t="s">
        <v>260</v>
      </c>
      <c r="D96" s="15" t="s">
        <v>119</v>
      </c>
      <c r="E96" s="16">
        <v>40</v>
      </c>
      <c r="F96" s="17">
        <v>480</v>
      </c>
    </row>
    <row r="97" spans="1:7" s="18" customFormat="1" ht="16.5" customHeight="1" x14ac:dyDescent="0.25">
      <c r="A97" s="30"/>
      <c r="B97" s="14">
        <v>7891224011117</v>
      </c>
      <c r="C97" s="14" t="s">
        <v>260</v>
      </c>
      <c r="D97" s="15" t="s">
        <v>120</v>
      </c>
      <c r="E97" s="16">
        <v>40</v>
      </c>
      <c r="F97" s="17">
        <v>480</v>
      </c>
      <c r="G97" s="19"/>
    </row>
    <row r="98" spans="1:7" s="18" customFormat="1" ht="16.5" customHeight="1" x14ac:dyDescent="0.25">
      <c r="A98" s="28"/>
      <c r="B98" s="14">
        <v>7891224039296</v>
      </c>
      <c r="C98" s="14" t="s">
        <v>260</v>
      </c>
      <c r="D98" s="15" t="s">
        <v>167</v>
      </c>
      <c r="E98" s="16">
        <v>75</v>
      </c>
      <c r="F98" s="17">
        <v>900</v>
      </c>
      <c r="G98" s="19"/>
    </row>
    <row r="99" spans="1:7" s="18" customFormat="1" ht="16.5" customHeight="1" x14ac:dyDescent="0.25">
      <c r="A99" s="29"/>
      <c r="B99" s="14">
        <v>7891224039302</v>
      </c>
      <c r="C99" s="14" t="s">
        <v>260</v>
      </c>
      <c r="D99" s="15" t="s">
        <v>168</v>
      </c>
      <c r="E99" s="16">
        <v>75</v>
      </c>
      <c r="F99" s="17">
        <v>900</v>
      </c>
      <c r="G99" s="19"/>
    </row>
    <row r="100" spans="1:7" s="18" customFormat="1" ht="16.5" customHeight="1" x14ac:dyDescent="0.25">
      <c r="A100" s="29"/>
      <c r="B100" s="14">
        <v>7891224039319</v>
      </c>
      <c r="C100" s="14" t="s">
        <v>260</v>
      </c>
      <c r="D100" s="15" t="s">
        <v>169</v>
      </c>
      <c r="E100" s="16">
        <v>75</v>
      </c>
      <c r="F100" s="17">
        <v>900</v>
      </c>
      <c r="G100" s="19"/>
    </row>
    <row r="101" spans="1:7" s="18" customFormat="1" ht="16.5" customHeight="1" x14ac:dyDescent="0.25">
      <c r="A101" s="29"/>
      <c r="B101" s="14">
        <v>7891224039326</v>
      </c>
      <c r="C101" s="14" t="s">
        <v>260</v>
      </c>
      <c r="D101" s="15" t="s">
        <v>170</v>
      </c>
      <c r="E101" s="16">
        <v>75</v>
      </c>
      <c r="F101" s="17">
        <v>900</v>
      </c>
    </row>
    <row r="102" spans="1:7" s="18" customFormat="1" ht="16.5" customHeight="1" x14ac:dyDescent="0.25">
      <c r="A102" s="29"/>
      <c r="B102" s="14">
        <v>7891224039333</v>
      </c>
      <c r="C102" s="14" t="s">
        <v>260</v>
      </c>
      <c r="D102" s="15" t="s">
        <v>171</v>
      </c>
      <c r="E102" s="16">
        <v>75</v>
      </c>
      <c r="F102" s="17">
        <v>900</v>
      </c>
    </row>
    <row r="103" spans="1:7" s="18" customFormat="1" ht="16.5" customHeight="1" x14ac:dyDescent="0.25">
      <c r="A103" s="30"/>
      <c r="B103" s="14">
        <v>7891224039340</v>
      </c>
      <c r="C103" s="14" t="s">
        <v>260</v>
      </c>
      <c r="D103" s="15" t="s">
        <v>172</v>
      </c>
      <c r="E103" s="16">
        <v>75</v>
      </c>
      <c r="F103" s="17">
        <v>900</v>
      </c>
    </row>
    <row r="104" spans="1:7" s="18" customFormat="1" ht="16.5" customHeight="1" x14ac:dyDescent="0.25">
      <c r="A104" s="28"/>
      <c r="B104" s="14">
        <v>7891224039364</v>
      </c>
      <c r="C104" s="14" t="s">
        <v>260</v>
      </c>
      <c r="D104" s="15" t="s">
        <v>173</v>
      </c>
      <c r="E104" s="16">
        <v>40</v>
      </c>
      <c r="F104" s="17">
        <v>480</v>
      </c>
    </row>
    <row r="105" spans="1:7" s="18" customFormat="1" ht="16.5" customHeight="1" x14ac:dyDescent="0.25">
      <c r="A105" s="29"/>
      <c r="B105" s="14">
        <v>7891224039371</v>
      </c>
      <c r="C105" s="14" t="s">
        <v>260</v>
      </c>
      <c r="D105" s="15" t="s">
        <v>174</v>
      </c>
      <c r="E105" s="16">
        <v>40</v>
      </c>
      <c r="F105" s="17">
        <v>480</v>
      </c>
    </row>
    <row r="106" spans="1:7" s="18" customFormat="1" ht="16.5" customHeight="1" x14ac:dyDescent="0.25">
      <c r="A106" s="29"/>
      <c r="B106" s="14">
        <v>7891224039388</v>
      </c>
      <c r="C106" s="14" t="s">
        <v>260</v>
      </c>
      <c r="D106" s="15" t="s">
        <v>175</v>
      </c>
      <c r="E106" s="16">
        <v>40</v>
      </c>
      <c r="F106" s="17">
        <v>480</v>
      </c>
    </row>
    <row r="107" spans="1:7" s="18" customFormat="1" ht="16.5" customHeight="1" x14ac:dyDescent="0.25">
      <c r="A107" s="29"/>
      <c r="B107" s="14">
        <v>7891224039395</v>
      </c>
      <c r="C107" s="14" t="s">
        <v>260</v>
      </c>
      <c r="D107" s="15" t="s">
        <v>176</v>
      </c>
      <c r="E107" s="16">
        <v>40</v>
      </c>
      <c r="F107" s="17">
        <v>480</v>
      </c>
    </row>
    <row r="108" spans="1:7" s="18" customFormat="1" ht="16.5" customHeight="1" x14ac:dyDescent="0.25">
      <c r="A108" s="29"/>
      <c r="B108" s="14">
        <v>7891224039401</v>
      </c>
      <c r="C108" s="14" t="s">
        <v>260</v>
      </c>
      <c r="D108" s="15" t="s">
        <v>177</v>
      </c>
      <c r="E108" s="16">
        <v>40</v>
      </c>
      <c r="F108" s="17">
        <v>480</v>
      </c>
    </row>
    <row r="109" spans="1:7" s="18" customFormat="1" ht="16.5" customHeight="1" x14ac:dyDescent="0.25">
      <c r="A109" s="30"/>
      <c r="B109" s="14">
        <v>7891224039418</v>
      </c>
      <c r="C109" s="14" t="s">
        <v>260</v>
      </c>
      <c r="D109" s="15" t="s">
        <v>178</v>
      </c>
      <c r="E109" s="16">
        <v>40</v>
      </c>
      <c r="F109" s="17">
        <v>480</v>
      </c>
    </row>
    <row r="110" spans="1:7" s="18" customFormat="1" ht="16.5" customHeight="1" x14ac:dyDescent="0.25">
      <c r="A110" s="31"/>
      <c r="B110" s="14">
        <v>7891224744947</v>
      </c>
      <c r="C110" s="14" t="s">
        <v>260</v>
      </c>
      <c r="D110" s="15" t="s">
        <v>227</v>
      </c>
      <c r="E110" s="16">
        <v>13</v>
      </c>
      <c r="F110" s="17">
        <v>156</v>
      </c>
    </row>
    <row r="111" spans="1:7" s="18" customFormat="1" ht="16.5" customHeight="1" x14ac:dyDescent="0.25">
      <c r="A111" s="31"/>
      <c r="B111" s="14">
        <v>7891224744954</v>
      </c>
      <c r="C111" s="14" t="s">
        <v>260</v>
      </c>
      <c r="D111" s="15" t="s">
        <v>228</v>
      </c>
      <c r="E111" s="16">
        <v>13</v>
      </c>
      <c r="F111" s="17">
        <v>156</v>
      </c>
    </row>
    <row r="112" spans="1:7" s="18" customFormat="1" ht="16.5" customHeight="1" x14ac:dyDescent="0.25">
      <c r="A112" s="31"/>
      <c r="B112" s="14">
        <v>7891224744961</v>
      </c>
      <c r="C112" s="14" t="s">
        <v>260</v>
      </c>
      <c r="D112" s="15" t="s">
        <v>229</v>
      </c>
      <c r="E112" s="16">
        <v>13</v>
      </c>
      <c r="F112" s="17">
        <v>156</v>
      </c>
    </row>
    <row r="113" spans="1:6" s="18" customFormat="1" ht="16.5" customHeight="1" x14ac:dyDescent="0.25">
      <c r="A113" s="31"/>
      <c r="B113" s="14">
        <v>7891224744978</v>
      </c>
      <c r="C113" s="14" t="s">
        <v>260</v>
      </c>
      <c r="D113" s="15" t="s">
        <v>230</v>
      </c>
      <c r="E113" s="16">
        <v>20</v>
      </c>
      <c r="F113" s="17">
        <v>240</v>
      </c>
    </row>
    <row r="114" spans="1:6" s="18" customFormat="1" ht="16.5" customHeight="1" x14ac:dyDescent="0.25">
      <c r="A114" s="31"/>
      <c r="B114" s="14">
        <v>7891224744985</v>
      </c>
      <c r="C114" s="14" t="s">
        <v>260</v>
      </c>
      <c r="D114" s="15" t="s">
        <v>231</v>
      </c>
      <c r="E114" s="16">
        <v>20</v>
      </c>
      <c r="F114" s="17">
        <v>240</v>
      </c>
    </row>
    <row r="115" spans="1:6" s="18" customFormat="1" ht="16.5" customHeight="1" x14ac:dyDescent="0.25">
      <c r="A115" s="31"/>
      <c r="B115" s="14">
        <v>7891224745012</v>
      </c>
      <c r="C115" s="14" t="s">
        <v>260</v>
      </c>
      <c r="D115" s="15" t="s">
        <v>232</v>
      </c>
      <c r="E115" s="16">
        <v>13</v>
      </c>
      <c r="F115" s="17">
        <v>156</v>
      </c>
    </row>
    <row r="116" spans="1:6" s="18" customFormat="1" ht="16.5" customHeight="1" x14ac:dyDescent="0.25">
      <c r="A116" s="31"/>
      <c r="B116" s="14">
        <v>7891224745029</v>
      </c>
      <c r="C116" s="14" t="s">
        <v>260</v>
      </c>
      <c r="D116" s="15" t="s">
        <v>233</v>
      </c>
      <c r="E116" s="16">
        <v>13</v>
      </c>
      <c r="F116" s="17">
        <v>156</v>
      </c>
    </row>
    <row r="117" spans="1:6" s="18" customFormat="1" ht="16.5" customHeight="1" x14ac:dyDescent="0.25">
      <c r="A117" s="31"/>
      <c r="B117" s="14">
        <v>7891224745036</v>
      </c>
      <c r="C117" s="14" t="s">
        <v>260</v>
      </c>
      <c r="D117" s="15" t="s">
        <v>234</v>
      </c>
      <c r="E117" s="16">
        <v>13</v>
      </c>
      <c r="F117" s="17">
        <v>156</v>
      </c>
    </row>
    <row r="118" spans="1:6" s="18" customFormat="1" ht="16.5" customHeight="1" x14ac:dyDescent="0.25">
      <c r="A118" s="31"/>
      <c r="B118" s="14">
        <v>7891224745043</v>
      </c>
      <c r="C118" s="14" t="s">
        <v>260</v>
      </c>
      <c r="D118" s="15" t="s">
        <v>235</v>
      </c>
      <c r="E118" s="16">
        <v>20</v>
      </c>
      <c r="F118" s="17">
        <v>240</v>
      </c>
    </row>
    <row r="119" spans="1:6" s="18" customFormat="1" ht="16.5" customHeight="1" x14ac:dyDescent="0.25">
      <c r="A119" s="31"/>
      <c r="B119" s="14">
        <v>7891224745050</v>
      </c>
      <c r="C119" s="14" t="s">
        <v>260</v>
      </c>
      <c r="D119" s="15" t="s">
        <v>236</v>
      </c>
      <c r="E119" s="16">
        <v>20</v>
      </c>
      <c r="F119" s="17">
        <v>240</v>
      </c>
    </row>
    <row r="120" spans="1:6" s="18" customFormat="1" ht="16.5" customHeight="1" x14ac:dyDescent="0.25">
      <c r="A120" s="31"/>
      <c r="B120" s="14">
        <v>7891224600144</v>
      </c>
      <c r="C120" s="14" t="s">
        <v>260</v>
      </c>
      <c r="D120" s="15" t="s">
        <v>126</v>
      </c>
      <c r="E120" s="16">
        <v>20</v>
      </c>
      <c r="F120" s="17">
        <v>240</v>
      </c>
    </row>
    <row r="121" spans="1:6" s="18" customFormat="1" ht="16.5" customHeight="1" x14ac:dyDescent="0.25">
      <c r="A121" s="31"/>
      <c r="B121" s="14">
        <v>7891224600151</v>
      </c>
      <c r="C121" s="14" t="s">
        <v>260</v>
      </c>
      <c r="D121" s="15" t="s">
        <v>127</v>
      </c>
      <c r="E121" s="16">
        <v>20</v>
      </c>
      <c r="F121" s="17">
        <v>240</v>
      </c>
    </row>
    <row r="122" spans="1:6" s="18" customFormat="1" ht="16.5" customHeight="1" x14ac:dyDescent="0.25">
      <c r="A122" s="31"/>
      <c r="B122" s="14">
        <v>7891224600168</v>
      </c>
      <c r="C122" s="14" t="s">
        <v>260</v>
      </c>
      <c r="D122" s="15" t="s">
        <v>128</v>
      </c>
      <c r="E122" s="16">
        <v>20</v>
      </c>
      <c r="F122" s="17">
        <v>240</v>
      </c>
    </row>
    <row r="123" spans="1:6" s="18" customFormat="1" ht="16.5" customHeight="1" x14ac:dyDescent="0.25">
      <c r="A123" s="31"/>
      <c r="B123" s="14">
        <v>7891224600175</v>
      </c>
      <c r="C123" s="14" t="s">
        <v>260</v>
      </c>
      <c r="D123" s="15" t="s">
        <v>129</v>
      </c>
      <c r="E123" s="16">
        <v>30</v>
      </c>
      <c r="F123" s="17">
        <v>360</v>
      </c>
    </row>
    <row r="124" spans="1:6" s="18" customFormat="1" ht="16.5" customHeight="1" x14ac:dyDescent="0.25">
      <c r="A124" s="31"/>
      <c r="B124" s="14">
        <v>7891224600182</v>
      </c>
      <c r="C124" s="14" t="s">
        <v>260</v>
      </c>
      <c r="D124" s="15" t="s">
        <v>130</v>
      </c>
      <c r="E124" s="16">
        <v>30</v>
      </c>
      <c r="F124" s="17">
        <v>360</v>
      </c>
    </row>
    <row r="125" spans="1:6" s="18" customFormat="1" ht="16.5" customHeight="1" x14ac:dyDescent="0.25">
      <c r="A125" s="31"/>
      <c r="B125" s="14">
        <v>7891224600076</v>
      </c>
      <c r="C125" s="14" t="s">
        <v>260</v>
      </c>
      <c r="D125" s="15" t="s">
        <v>121</v>
      </c>
      <c r="E125" s="16">
        <v>20</v>
      </c>
      <c r="F125" s="17">
        <v>240</v>
      </c>
    </row>
    <row r="126" spans="1:6" s="18" customFormat="1" ht="16.5" customHeight="1" x14ac:dyDescent="0.25">
      <c r="A126" s="31"/>
      <c r="B126" s="14">
        <v>7891224600083</v>
      </c>
      <c r="C126" s="14" t="s">
        <v>260</v>
      </c>
      <c r="D126" s="15" t="s">
        <v>122</v>
      </c>
      <c r="E126" s="16">
        <v>20</v>
      </c>
      <c r="F126" s="17">
        <v>240</v>
      </c>
    </row>
    <row r="127" spans="1:6" s="18" customFormat="1" ht="16.5" customHeight="1" x14ac:dyDescent="0.25">
      <c r="A127" s="31"/>
      <c r="B127" s="14">
        <v>7891224600090</v>
      </c>
      <c r="C127" s="14" t="s">
        <v>260</v>
      </c>
      <c r="D127" s="15" t="s">
        <v>123</v>
      </c>
      <c r="E127" s="16">
        <v>20</v>
      </c>
      <c r="F127" s="17">
        <v>240</v>
      </c>
    </row>
    <row r="128" spans="1:6" s="18" customFormat="1" ht="16.5" customHeight="1" x14ac:dyDescent="0.25">
      <c r="A128" s="31"/>
      <c r="B128" s="14">
        <v>7891224600106</v>
      </c>
      <c r="C128" s="14" t="s">
        <v>260</v>
      </c>
      <c r="D128" s="15" t="s">
        <v>124</v>
      </c>
      <c r="E128" s="16">
        <v>30</v>
      </c>
      <c r="F128" s="17">
        <v>360</v>
      </c>
    </row>
    <row r="129" spans="1:6" s="18" customFormat="1" ht="16.5" customHeight="1" x14ac:dyDescent="0.25">
      <c r="A129" s="31"/>
      <c r="B129" s="14">
        <v>7891224600113</v>
      </c>
      <c r="C129" s="14" t="s">
        <v>260</v>
      </c>
      <c r="D129" s="15" t="s">
        <v>125</v>
      </c>
      <c r="E129" s="16">
        <v>30</v>
      </c>
      <c r="F129" s="17">
        <v>360</v>
      </c>
    </row>
    <row r="130" spans="1:6" s="18" customFormat="1" ht="24" customHeight="1" x14ac:dyDescent="0.25">
      <c r="A130" s="28" t="s">
        <v>267</v>
      </c>
      <c r="B130" s="14">
        <v>7891224547968</v>
      </c>
      <c r="C130" s="14" t="s">
        <v>261</v>
      </c>
      <c r="D130" s="15" t="s">
        <v>209</v>
      </c>
      <c r="E130" s="16">
        <v>50</v>
      </c>
      <c r="F130" s="17">
        <v>600</v>
      </c>
    </row>
    <row r="131" spans="1:6" s="18" customFormat="1" ht="24" customHeight="1" x14ac:dyDescent="0.25">
      <c r="A131" s="29"/>
      <c r="B131" s="14">
        <v>7891224547975</v>
      </c>
      <c r="C131" s="14" t="s">
        <v>261</v>
      </c>
      <c r="D131" s="15" t="s">
        <v>210</v>
      </c>
      <c r="E131" s="16">
        <v>125</v>
      </c>
      <c r="F131" s="17">
        <v>1500</v>
      </c>
    </row>
    <row r="132" spans="1:6" s="18" customFormat="1" ht="24" customHeight="1" x14ac:dyDescent="0.25">
      <c r="A132" s="30"/>
      <c r="B132" s="14">
        <v>7891224547982</v>
      </c>
      <c r="C132" s="14" t="s">
        <v>261</v>
      </c>
      <c r="D132" s="15" t="s">
        <v>211</v>
      </c>
      <c r="E132" s="16">
        <v>75</v>
      </c>
      <c r="F132" s="17">
        <v>900</v>
      </c>
    </row>
    <row r="133" spans="1:6" s="18" customFormat="1" ht="24" customHeight="1" x14ac:dyDescent="0.25">
      <c r="A133" s="28" t="s">
        <v>267</v>
      </c>
      <c r="B133" s="14">
        <v>7891224547913</v>
      </c>
      <c r="C133" s="14" t="s">
        <v>261</v>
      </c>
      <c r="D133" s="15" t="s">
        <v>206</v>
      </c>
      <c r="E133" s="16">
        <v>100</v>
      </c>
      <c r="F133" s="17">
        <v>1200</v>
      </c>
    </row>
    <row r="134" spans="1:6" s="18" customFormat="1" ht="24" customHeight="1" x14ac:dyDescent="0.25">
      <c r="A134" s="29"/>
      <c r="B134" s="14">
        <v>7891224547920</v>
      </c>
      <c r="C134" s="14" t="s">
        <v>261</v>
      </c>
      <c r="D134" s="15" t="s">
        <v>207</v>
      </c>
      <c r="E134" s="16">
        <v>250</v>
      </c>
      <c r="F134" s="17">
        <v>3000</v>
      </c>
    </row>
    <row r="135" spans="1:6" s="18" customFormat="1" ht="24" customHeight="1" x14ac:dyDescent="0.25">
      <c r="A135" s="30"/>
      <c r="B135" s="14">
        <v>7891224547937</v>
      </c>
      <c r="C135" s="14" t="s">
        <v>261</v>
      </c>
      <c r="D135" s="15" t="s">
        <v>208</v>
      </c>
      <c r="E135" s="16">
        <v>150</v>
      </c>
      <c r="F135" s="17">
        <v>1800</v>
      </c>
    </row>
    <row r="136" spans="1:6" s="18" customFormat="1" ht="24" customHeight="1" x14ac:dyDescent="0.25">
      <c r="A136" s="28" t="s">
        <v>267</v>
      </c>
      <c r="B136" s="14">
        <v>7891224486557</v>
      </c>
      <c r="C136" s="14" t="s">
        <v>261</v>
      </c>
      <c r="D136" s="15" t="s">
        <v>63</v>
      </c>
      <c r="E136" s="16">
        <v>54</v>
      </c>
      <c r="F136" s="17">
        <v>648</v>
      </c>
    </row>
    <row r="137" spans="1:6" s="18" customFormat="1" ht="24" customHeight="1" x14ac:dyDescent="0.25">
      <c r="A137" s="29"/>
      <c r="B137" s="14">
        <v>7891224486564</v>
      </c>
      <c r="C137" s="14" t="s">
        <v>261</v>
      </c>
      <c r="D137" s="15" t="s">
        <v>64</v>
      </c>
      <c r="E137" s="16">
        <v>134</v>
      </c>
      <c r="F137" s="17">
        <v>1608</v>
      </c>
    </row>
    <row r="138" spans="1:6" s="18" customFormat="1" ht="24" customHeight="1" x14ac:dyDescent="0.25">
      <c r="A138" s="30"/>
      <c r="B138" s="14">
        <v>7891224486571</v>
      </c>
      <c r="C138" s="14" t="s">
        <v>261</v>
      </c>
      <c r="D138" s="15" t="s">
        <v>65</v>
      </c>
      <c r="E138" s="16">
        <v>80</v>
      </c>
      <c r="F138" s="17">
        <v>960</v>
      </c>
    </row>
    <row r="139" spans="1:6" s="18" customFormat="1" ht="24" customHeight="1" x14ac:dyDescent="0.25">
      <c r="A139" s="28" t="s">
        <v>267</v>
      </c>
      <c r="B139" s="14">
        <v>7891224486151</v>
      </c>
      <c r="C139" s="14" t="s">
        <v>261</v>
      </c>
      <c r="D139" s="15" t="s">
        <v>48</v>
      </c>
      <c r="E139" s="16">
        <v>20</v>
      </c>
      <c r="F139" s="17">
        <v>240</v>
      </c>
    </row>
    <row r="140" spans="1:6" s="18" customFormat="1" ht="24" customHeight="1" x14ac:dyDescent="0.25">
      <c r="A140" s="29"/>
      <c r="B140" s="14">
        <v>7891224486168</v>
      </c>
      <c r="C140" s="14" t="s">
        <v>261</v>
      </c>
      <c r="D140" s="15" t="s">
        <v>49</v>
      </c>
      <c r="E140" s="16">
        <v>50</v>
      </c>
      <c r="F140" s="17">
        <v>600</v>
      </c>
    </row>
    <row r="141" spans="1:6" s="18" customFormat="1" ht="24" customHeight="1" x14ac:dyDescent="0.25">
      <c r="A141" s="30"/>
      <c r="B141" s="14">
        <v>7891224486175</v>
      </c>
      <c r="C141" s="14" t="s">
        <v>261</v>
      </c>
      <c r="D141" s="15" t="s">
        <v>50</v>
      </c>
      <c r="E141" s="16">
        <v>30</v>
      </c>
      <c r="F141" s="17">
        <v>360</v>
      </c>
    </row>
    <row r="142" spans="1:6" s="18" customFormat="1" ht="24" customHeight="1" x14ac:dyDescent="0.25">
      <c r="A142" s="28" t="s">
        <v>267</v>
      </c>
      <c r="B142" s="14">
        <v>7891224486304</v>
      </c>
      <c r="C142" s="14" t="s">
        <v>261</v>
      </c>
      <c r="D142" s="15" t="s">
        <v>54</v>
      </c>
      <c r="E142" s="16">
        <v>20</v>
      </c>
      <c r="F142" s="17">
        <v>240</v>
      </c>
    </row>
    <row r="143" spans="1:6" s="18" customFormat="1" ht="24" customHeight="1" x14ac:dyDescent="0.25">
      <c r="A143" s="29"/>
      <c r="B143" s="14">
        <v>7891224486311</v>
      </c>
      <c r="C143" s="14" t="s">
        <v>261</v>
      </c>
      <c r="D143" s="15" t="s">
        <v>55</v>
      </c>
      <c r="E143" s="16">
        <v>50</v>
      </c>
      <c r="F143" s="17">
        <v>600</v>
      </c>
    </row>
    <row r="144" spans="1:6" s="18" customFormat="1" ht="24" customHeight="1" x14ac:dyDescent="0.25">
      <c r="A144" s="30"/>
      <c r="B144" s="14">
        <v>7891224486328</v>
      </c>
      <c r="C144" s="14" t="s">
        <v>261</v>
      </c>
      <c r="D144" s="15" t="s">
        <v>56</v>
      </c>
      <c r="E144" s="16">
        <v>30</v>
      </c>
      <c r="F144" s="17">
        <v>360</v>
      </c>
    </row>
    <row r="145" spans="1:6" s="18" customFormat="1" ht="24" customHeight="1" x14ac:dyDescent="0.25">
      <c r="A145" s="28" t="s">
        <v>267</v>
      </c>
      <c r="B145" s="14">
        <v>7891224486250</v>
      </c>
      <c r="C145" s="14" t="s">
        <v>261</v>
      </c>
      <c r="D145" s="15" t="s">
        <v>51</v>
      </c>
      <c r="E145" s="16">
        <v>54</v>
      </c>
      <c r="F145" s="17">
        <v>648</v>
      </c>
    </row>
    <row r="146" spans="1:6" s="18" customFormat="1" ht="24" customHeight="1" x14ac:dyDescent="0.25">
      <c r="A146" s="29"/>
      <c r="B146" s="14">
        <v>7891224486267</v>
      </c>
      <c r="C146" s="14" t="s">
        <v>261</v>
      </c>
      <c r="D146" s="15" t="s">
        <v>52</v>
      </c>
      <c r="E146" s="16">
        <v>134</v>
      </c>
      <c r="F146" s="17">
        <v>1608</v>
      </c>
    </row>
    <row r="147" spans="1:6" s="18" customFormat="1" ht="24" customHeight="1" x14ac:dyDescent="0.25">
      <c r="A147" s="30"/>
      <c r="B147" s="14">
        <v>7891224486274</v>
      </c>
      <c r="C147" s="14" t="s">
        <v>261</v>
      </c>
      <c r="D147" s="15" t="s">
        <v>53</v>
      </c>
      <c r="E147" s="16">
        <v>80</v>
      </c>
      <c r="F147" s="17">
        <v>960</v>
      </c>
    </row>
    <row r="148" spans="1:6" s="18" customFormat="1" ht="24" customHeight="1" x14ac:dyDescent="0.25">
      <c r="A148" s="28" t="s">
        <v>267</v>
      </c>
      <c r="B148" s="14">
        <v>7891224486458</v>
      </c>
      <c r="C148" s="14" t="s">
        <v>261</v>
      </c>
      <c r="D148" s="15" t="s">
        <v>60</v>
      </c>
      <c r="E148" s="16">
        <v>38</v>
      </c>
      <c r="F148" s="17">
        <v>456</v>
      </c>
    </row>
    <row r="149" spans="1:6" s="18" customFormat="1" ht="24" customHeight="1" x14ac:dyDescent="0.25">
      <c r="A149" s="29"/>
      <c r="B149" s="14">
        <v>7891224486465</v>
      </c>
      <c r="C149" s="14" t="s">
        <v>261</v>
      </c>
      <c r="D149" s="15" t="s">
        <v>61</v>
      </c>
      <c r="E149" s="16">
        <v>95</v>
      </c>
      <c r="F149" s="17">
        <v>1140</v>
      </c>
    </row>
    <row r="150" spans="1:6" s="18" customFormat="1" ht="24" customHeight="1" x14ac:dyDescent="0.25">
      <c r="A150" s="30"/>
      <c r="B150" s="14">
        <v>7891224486472</v>
      </c>
      <c r="C150" s="14" t="s">
        <v>261</v>
      </c>
      <c r="D150" s="15" t="s">
        <v>62</v>
      </c>
      <c r="E150" s="16">
        <v>57</v>
      </c>
      <c r="F150" s="17">
        <v>684</v>
      </c>
    </row>
    <row r="151" spans="1:6" s="18" customFormat="1" ht="24" customHeight="1" x14ac:dyDescent="0.25">
      <c r="A151" s="28" t="s">
        <v>267</v>
      </c>
      <c r="B151" s="14">
        <v>7891224486403</v>
      </c>
      <c r="C151" s="14" t="s">
        <v>261</v>
      </c>
      <c r="D151" s="15" t="s">
        <v>57</v>
      </c>
      <c r="E151" s="16">
        <v>38</v>
      </c>
      <c r="F151" s="17">
        <v>456</v>
      </c>
    </row>
    <row r="152" spans="1:6" s="18" customFormat="1" ht="24" customHeight="1" x14ac:dyDescent="0.25">
      <c r="A152" s="29"/>
      <c r="B152" s="14">
        <v>7891224486410</v>
      </c>
      <c r="C152" s="14" t="s">
        <v>261</v>
      </c>
      <c r="D152" s="15" t="s">
        <v>58</v>
      </c>
      <c r="E152" s="16">
        <v>95</v>
      </c>
      <c r="F152" s="17">
        <v>1140</v>
      </c>
    </row>
    <row r="153" spans="1:6" s="18" customFormat="1" ht="24" customHeight="1" x14ac:dyDescent="0.25">
      <c r="A153" s="30"/>
      <c r="B153" s="14">
        <v>7891224486427</v>
      </c>
      <c r="C153" s="14" t="s">
        <v>261</v>
      </c>
      <c r="D153" s="15" t="s">
        <v>59</v>
      </c>
      <c r="E153" s="16">
        <v>57</v>
      </c>
      <c r="F153" s="17">
        <v>684</v>
      </c>
    </row>
    <row r="154" spans="1:6" s="18" customFormat="1" ht="24" customHeight="1" x14ac:dyDescent="0.25">
      <c r="A154" s="28" t="s">
        <v>267</v>
      </c>
      <c r="B154" s="14">
        <v>7895265924443</v>
      </c>
      <c r="C154" s="14" t="s">
        <v>261</v>
      </c>
      <c r="D154" s="15" t="s">
        <v>78</v>
      </c>
      <c r="E154" s="16">
        <v>20</v>
      </c>
      <c r="F154" s="17">
        <v>240</v>
      </c>
    </row>
    <row r="155" spans="1:6" s="18" customFormat="1" ht="24" customHeight="1" x14ac:dyDescent="0.25">
      <c r="A155" s="29"/>
      <c r="B155" s="14">
        <v>7895265924450</v>
      </c>
      <c r="C155" s="14" t="s">
        <v>261</v>
      </c>
      <c r="D155" s="15" t="s">
        <v>79</v>
      </c>
      <c r="E155" s="16">
        <v>35</v>
      </c>
      <c r="F155" s="17">
        <v>420</v>
      </c>
    </row>
    <row r="156" spans="1:6" s="18" customFormat="1" ht="24" customHeight="1" x14ac:dyDescent="0.25">
      <c r="A156" s="30"/>
      <c r="B156" s="14">
        <v>7895265924467</v>
      </c>
      <c r="C156" s="14" t="s">
        <v>261</v>
      </c>
      <c r="D156" s="15" t="s">
        <v>80</v>
      </c>
      <c r="E156" s="16">
        <v>20</v>
      </c>
      <c r="F156" s="17">
        <v>240</v>
      </c>
    </row>
    <row r="157" spans="1:6" s="18" customFormat="1" ht="24" customHeight="1" x14ac:dyDescent="0.25">
      <c r="A157" s="28" t="s">
        <v>267</v>
      </c>
      <c r="B157" s="14">
        <v>7895265924344</v>
      </c>
      <c r="C157" s="14" t="s">
        <v>261</v>
      </c>
      <c r="D157" s="15" t="s">
        <v>72</v>
      </c>
      <c r="E157" s="16">
        <v>20</v>
      </c>
      <c r="F157" s="17">
        <v>240</v>
      </c>
    </row>
    <row r="158" spans="1:6" s="18" customFormat="1" ht="24" customHeight="1" x14ac:dyDescent="0.25">
      <c r="A158" s="29"/>
      <c r="B158" s="14">
        <v>7895265924351</v>
      </c>
      <c r="C158" s="14" t="s">
        <v>261</v>
      </c>
      <c r="D158" s="15" t="s">
        <v>73</v>
      </c>
      <c r="E158" s="16">
        <v>35</v>
      </c>
      <c r="F158" s="17">
        <v>420</v>
      </c>
    </row>
    <row r="159" spans="1:6" s="18" customFormat="1" ht="24" customHeight="1" x14ac:dyDescent="0.25">
      <c r="A159" s="30"/>
      <c r="B159" s="14">
        <v>7895265924368</v>
      </c>
      <c r="C159" s="14" t="s">
        <v>261</v>
      </c>
      <c r="D159" s="15" t="s">
        <v>74</v>
      </c>
      <c r="E159" s="16">
        <v>20</v>
      </c>
      <c r="F159" s="17">
        <v>240</v>
      </c>
    </row>
    <row r="160" spans="1:6" s="18" customFormat="1" ht="24" customHeight="1" x14ac:dyDescent="0.25">
      <c r="A160" s="28" t="s">
        <v>267</v>
      </c>
      <c r="B160" s="14">
        <v>7895265924498</v>
      </c>
      <c r="C160" s="14" t="s">
        <v>261</v>
      </c>
      <c r="D160" s="15" t="s">
        <v>81</v>
      </c>
      <c r="E160" s="16">
        <v>20</v>
      </c>
      <c r="F160" s="17">
        <v>240</v>
      </c>
    </row>
    <row r="161" spans="1:6" s="18" customFormat="1" ht="24" customHeight="1" x14ac:dyDescent="0.25">
      <c r="A161" s="29"/>
      <c r="B161" s="14">
        <v>7895265924504</v>
      </c>
      <c r="C161" s="14" t="s">
        <v>261</v>
      </c>
      <c r="D161" s="15" t="s">
        <v>82</v>
      </c>
      <c r="E161" s="16">
        <v>35</v>
      </c>
      <c r="F161" s="17">
        <v>420</v>
      </c>
    </row>
    <row r="162" spans="1:6" s="18" customFormat="1" ht="24" customHeight="1" x14ac:dyDescent="0.25">
      <c r="A162" s="30"/>
      <c r="B162" s="14">
        <v>7895265924511</v>
      </c>
      <c r="C162" s="14" t="s">
        <v>261</v>
      </c>
      <c r="D162" s="15" t="s">
        <v>83</v>
      </c>
      <c r="E162" s="16">
        <v>20</v>
      </c>
      <c r="F162" s="17">
        <v>240</v>
      </c>
    </row>
    <row r="163" spans="1:6" s="18" customFormat="1" ht="24" customHeight="1" x14ac:dyDescent="0.25">
      <c r="A163" s="28" t="s">
        <v>267</v>
      </c>
      <c r="B163" s="14">
        <v>7895265924399</v>
      </c>
      <c r="C163" s="14" t="s">
        <v>261</v>
      </c>
      <c r="D163" s="15" t="s">
        <v>75</v>
      </c>
      <c r="E163" s="16">
        <v>20</v>
      </c>
      <c r="F163" s="17">
        <v>240</v>
      </c>
    </row>
    <row r="164" spans="1:6" s="18" customFormat="1" ht="24" customHeight="1" x14ac:dyDescent="0.25">
      <c r="A164" s="29"/>
      <c r="B164" s="14">
        <v>7895265924405</v>
      </c>
      <c r="C164" s="14" t="s">
        <v>261</v>
      </c>
      <c r="D164" s="15" t="s">
        <v>76</v>
      </c>
      <c r="E164" s="16">
        <v>35</v>
      </c>
      <c r="F164" s="17">
        <v>420</v>
      </c>
    </row>
    <row r="165" spans="1:6" s="18" customFormat="1" ht="24" customHeight="1" x14ac:dyDescent="0.25">
      <c r="A165" s="30"/>
      <c r="B165" s="14">
        <v>7895265924412</v>
      </c>
      <c r="C165" s="14" t="s">
        <v>261</v>
      </c>
      <c r="D165" s="15" t="s">
        <v>77</v>
      </c>
      <c r="E165" s="16">
        <v>20</v>
      </c>
      <c r="F165" s="17">
        <v>240</v>
      </c>
    </row>
    <row r="166" spans="1:6" s="18" customFormat="1" ht="24" customHeight="1" x14ac:dyDescent="0.25">
      <c r="A166" s="28" t="s">
        <v>267</v>
      </c>
      <c r="B166" s="14">
        <v>7891224478187</v>
      </c>
      <c r="C166" s="14" t="s">
        <v>261</v>
      </c>
      <c r="D166" s="15" t="s">
        <v>152</v>
      </c>
      <c r="E166" s="16">
        <v>64</v>
      </c>
      <c r="F166" s="17">
        <v>768</v>
      </c>
    </row>
    <row r="167" spans="1:6" s="18" customFormat="1" ht="24" customHeight="1" x14ac:dyDescent="0.25">
      <c r="A167" s="29"/>
      <c r="B167" s="14">
        <v>7891224478194</v>
      </c>
      <c r="C167" s="14" t="s">
        <v>261</v>
      </c>
      <c r="D167" s="15" t="s">
        <v>153</v>
      </c>
      <c r="E167" s="16">
        <v>159</v>
      </c>
      <c r="F167" s="17">
        <v>1908</v>
      </c>
    </row>
    <row r="168" spans="1:6" s="18" customFormat="1" ht="24" customHeight="1" x14ac:dyDescent="0.25">
      <c r="A168" s="30"/>
      <c r="B168" s="14">
        <v>7891224478200</v>
      </c>
      <c r="C168" s="14" t="s">
        <v>261</v>
      </c>
      <c r="D168" s="15" t="s">
        <v>154</v>
      </c>
      <c r="E168" s="16">
        <v>95</v>
      </c>
      <c r="F168" s="17">
        <v>1140</v>
      </c>
    </row>
    <row r="169" spans="1:6" s="18" customFormat="1" ht="24" customHeight="1" x14ac:dyDescent="0.25">
      <c r="A169" s="28" t="s">
        <v>267</v>
      </c>
      <c r="B169" s="14">
        <v>7891224478231</v>
      </c>
      <c r="C169" s="14" t="s">
        <v>261</v>
      </c>
      <c r="D169" s="15" t="s">
        <v>155</v>
      </c>
      <c r="E169" s="16">
        <v>64</v>
      </c>
      <c r="F169" s="17">
        <v>768</v>
      </c>
    </row>
    <row r="170" spans="1:6" s="18" customFormat="1" ht="24" customHeight="1" x14ac:dyDescent="0.25">
      <c r="A170" s="29"/>
      <c r="B170" s="14">
        <v>7891224478248</v>
      </c>
      <c r="C170" s="14" t="s">
        <v>261</v>
      </c>
      <c r="D170" s="15" t="s">
        <v>156</v>
      </c>
      <c r="E170" s="16">
        <v>159</v>
      </c>
      <c r="F170" s="17">
        <v>1908</v>
      </c>
    </row>
    <row r="171" spans="1:6" s="18" customFormat="1" ht="24" customHeight="1" x14ac:dyDescent="0.25">
      <c r="A171" s="30"/>
      <c r="B171" s="14">
        <v>7891224478255</v>
      </c>
      <c r="C171" s="14" t="s">
        <v>261</v>
      </c>
      <c r="D171" s="15" t="s">
        <v>157</v>
      </c>
      <c r="E171" s="16">
        <v>95</v>
      </c>
      <c r="F171" s="17">
        <v>1140</v>
      </c>
    </row>
    <row r="172" spans="1:6" s="18" customFormat="1" ht="24" customHeight="1" x14ac:dyDescent="0.25">
      <c r="A172" s="28" t="s">
        <v>267</v>
      </c>
      <c r="B172" s="14">
        <v>7891224660605</v>
      </c>
      <c r="C172" s="14" t="s">
        <v>261</v>
      </c>
      <c r="D172" s="15" t="s">
        <v>131</v>
      </c>
      <c r="E172" s="16">
        <v>10</v>
      </c>
      <c r="F172" s="17">
        <v>120</v>
      </c>
    </row>
    <row r="173" spans="1:6" s="18" customFormat="1" ht="24" customHeight="1" x14ac:dyDescent="0.25">
      <c r="A173" s="29"/>
      <c r="B173" s="14">
        <v>7891224660612</v>
      </c>
      <c r="C173" s="14" t="s">
        <v>261</v>
      </c>
      <c r="D173" s="15" t="s">
        <v>132</v>
      </c>
      <c r="E173" s="16">
        <v>20</v>
      </c>
      <c r="F173" s="17">
        <v>240</v>
      </c>
    </row>
    <row r="174" spans="1:6" s="18" customFormat="1" ht="24" customHeight="1" x14ac:dyDescent="0.25">
      <c r="A174" s="30"/>
      <c r="B174" s="14">
        <v>7891224660629</v>
      </c>
      <c r="C174" s="14" t="s">
        <v>261</v>
      </c>
      <c r="D174" s="15" t="s">
        <v>133</v>
      </c>
      <c r="E174" s="16">
        <v>16</v>
      </c>
      <c r="F174" s="17">
        <v>192</v>
      </c>
    </row>
    <row r="175" spans="1:6" s="18" customFormat="1" ht="24" customHeight="1" x14ac:dyDescent="0.25">
      <c r="A175" s="28" t="s">
        <v>267</v>
      </c>
      <c r="B175" s="14">
        <v>7891224660650</v>
      </c>
      <c r="C175" s="14" t="s">
        <v>261</v>
      </c>
      <c r="D175" s="15" t="s">
        <v>134</v>
      </c>
      <c r="E175" s="16">
        <v>10</v>
      </c>
      <c r="F175" s="17">
        <v>120</v>
      </c>
    </row>
    <row r="176" spans="1:6" s="18" customFormat="1" ht="24" customHeight="1" x14ac:dyDescent="0.25">
      <c r="A176" s="29"/>
      <c r="B176" s="14">
        <v>7891224660667</v>
      </c>
      <c r="C176" s="14" t="s">
        <v>261</v>
      </c>
      <c r="D176" s="15" t="s">
        <v>135</v>
      </c>
      <c r="E176" s="16">
        <v>20</v>
      </c>
      <c r="F176" s="17">
        <v>240</v>
      </c>
    </row>
    <row r="177" spans="1:6" s="18" customFormat="1" ht="24" customHeight="1" x14ac:dyDescent="0.25">
      <c r="A177" s="30"/>
      <c r="B177" s="14">
        <v>7891224660674</v>
      </c>
      <c r="C177" s="14" t="s">
        <v>261</v>
      </c>
      <c r="D177" s="15" t="s">
        <v>136</v>
      </c>
      <c r="E177" s="16">
        <v>16</v>
      </c>
      <c r="F177" s="17">
        <v>192</v>
      </c>
    </row>
    <row r="178" spans="1:6" s="18" customFormat="1" ht="24" customHeight="1" x14ac:dyDescent="0.25">
      <c r="A178" s="28" t="s">
        <v>267</v>
      </c>
      <c r="B178" s="14">
        <v>7891224484560</v>
      </c>
      <c r="C178" s="14" t="s">
        <v>261</v>
      </c>
      <c r="D178" s="15" t="s">
        <v>200</v>
      </c>
      <c r="E178" s="16">
        <v>40</v>
      </c>
      <c r="F178" s="17">
        <v>480</v>
      </c>
    </row>
    <row r="179" spans="1:6" s="18" customFormat="1" ht="24" customHeight="1" x14ac:dyDescent="0.25">
      <c r="A179" s="29"/>
      <c r="B179" s="14">
        <v>7891224484577</v>
      </c>
      <c r="C179" s="14" t="s">
        <v>261</v>
      </c>
      <c r="D179" s="15" t="s">
        <v>201</v>
      </c>
      <c r="E179" s="16">
        <v>84</v>
      </c>
      <c r="F179" s="17">
        <v>1008</v>
      </c>
    </row>
    <row r="180" spans="1:6" s="18" customFormat="1" ht="24" customHeight="1" x14ac:dyDescent="0.25">
      <c r="A180" s="30"/>
      <c r="B180" s="14">
        <v>7891224484584</v>
      </c>
      <c r="C180" s="14" t="s">
        <v>261</v>
      </c>
      <c r="D180" s="15" t="s">
        <v>202</v>
      </c>
      <c r="E180" s="16">
        <v>50</v>
      </c>
      <c r="F180" s="17">
        <v>600</v>
      </c>
    </row>
    <row r="181" spans="1:6" s="18" customFormat="1" ht="24" customHeight="1" x14ac:dyDescent="0.25">
      <c r="A181" s="28" t="s">
        <v>267</v>
      </c>
      <c r="B181" s="14">
        <v>7891224484614</v>
      </c>
      <c r="C181" s="14" t="s">
        <v>261</v>
      </c>
      <c r="D181" s="15" t="s">
        <v>203</v>
      </c>
      <c r="E181" s="16">
        <v>30</v>
      </c>
      <c r="F181" s="17">
        <v>360</v>
      </c>
    </row>
    <row r="182" spans="1:6" s="18" customFormat="1" ht="24" customHeight="1" x14ac:dyDescent="0.25">
      <c r="A182" s="29"/>
      <c r="B182" s="14">
        <v>7891224484621</v>
      </c>
      <c r="C182" s="14" t="s">
        <v>261</v>
      </c>
      <c r="D182" s="15" t="s">
        <v>204</v>
      </c>
      <c r="E182" s="16">
        <v>75</v>
      </c>
      <c r="F182" s="17">
        <v>900</v>
      </c>
    </row>
    <row r="183" spans="1:6" s="18" customFormat="1" ht="24" customHeight="1" x14ac:dyDescent="0.25">
      <c r="A183" s="30"/>
      <c r="B183" s="14">
        <v>7891224484638</v>
      </c>
      <c r="C183" s="14" t="s">
        <v>261</v>
      </c>
      <c r="D183" s="15" t="s">
        <v>205</v>
      </c>
      <c r="E183" s="16">
        <v>45</v>
      </c>
      <c r="F183" s="17">
        <v>540</v>
      </c>
    </row>
    <row r="184" spans="1:6" s="18" customFormat="1" ht="24" customHeight="1" x14ac:dyDescent="0.25">
      <c r="A184" s="28" t="s">
        <v>267</v>
      </c>
      <c r="B184" s="14">
        <v>7891224483143</v>
      </c>
      <c r="C184" s="14" t="s">
        <v>261</v>
      </c>
      <c r="D184" s="15" t="s">
        <v>91</v>
      </c>
      <c r="E184" s="16">
        <v>48</v>
      </c>
      <c r="F184" s="17">
        <v>576</v>
      </c>
    </row>
    <row r="185" spans="1:6" s="18" customFormat="1" ht="24" customHeight="1" x14ac:dyDescent="0.25">
      <c r="A185" s="29"/>
      <c r="B185" s="14">
        <v>7891224483150</v>
      </c>
      <c r="C185" s="14" t="s">
        <v>261</v>
      </c>
      <c r="D185" s="15" t="s">
        <v>92</v>
      </c>
      <c r="E185" s="16">
        <v>120</v>
      </c>
      <c r="F185" s="17">
        <v>1440</v>
      </c>
    </row>
    <row r="186" spans="1:6" s="18" customFormat="1" ht="24" customHeight="1" x14ac:dyDescent="0.25">
      <c r="A186" s="30"/>
      <c r="B186" s="14">
        <v>7891224483167</v>
      </c>
      <c r="C186" s="14" t="s">
        <v>261</v>
      </c>
      <c r="D186" s="15" t="s">
        <v>93</v>
      </c>
      <c r="E186" s="16">
        <v>72</v>
      </c>
      <c r="F186" s="17">
        <v>864</v>
      </c>
    </row>
    <row r="187" spans="1:6" s="18" customFormat="1" ht="24" customHeight="1" x14ac:dyDescent="0.25">
      <c r="A187" s="28" t="s">
        <v>267</v>
      </c>
      <c r="B187" s="14">
        <v>7891224483297</v>
      </c>
      <c r="C187" s="14" t="s">
        <v>261</v>
      </c>
      <c r="D187" s="15" t="s">
        <v>97</v>
      </c>
      <c r="E187" s="16">
        <v>18</v>
      </c>
      <c r="F187" s="17">
        <v>216</v>
      </c>
    </row>
    <row r="188" spans="1:6" s="18" customFormat="1" ht="24" customHeight="1" x14ac:dyDescent="0.25">
      <c r="A188" s="29"/>
      <c r="B188" s="14">
        <v>7891224483303</v>
      </c>
      <c r="C188" s="14" t="s">
        <v>261</v>
      </c>
      <c r="D188" s="15" t="s">
        <v>98</v>
      </c>
      <c r="E188" s="16">
        <v>45</v>
      </c>
      <c r="F188" s="17">
        <v>540</v>
      </c>
    </row>
    <row r="189" spans="1:6" s="18" customFormat="1" ht="24" customHeight="1" x14ac:dyDescent="0.25">
      <c r="A189" s="30"/>
      <c r="B189" s="14">
        <v>7891224483310</v>
      </c>
      <c r="C189" s="14" t="s">
        <v>261</v>
      </c>
      <c r="D189" s="15" t="s">
        <v>99</v>
      </c>
      <c r="E189" s="16">
        <v>27</v>
      </c>
      <c r="F189" s="17">
        <v>324</v>
      </c>
    </row>
    <row r="190" spans="1:6" s="18" customFormat="1" ht="24" customHeight="1" x14ac:dyDescent="0.25">
      <c r="A190" s="28" t="s">
        <v>267</v>
      </c>
      <c r="B190" s="14">
        <v>7891224483198</v>
      </c>
      <c r="C190" s="14" t="s">
        <v>261</v>
      </c>
      <c r="D190" s="15" t="s">
        <v>94</v>
      </c>
      <c r="E190" s="16">
        <v>48</v>
      </c>
      <c r="F190" s="17">
        <v>576</v>
      </c>
    </row>
    <row r="191" spans="1:6" s="18" customFormat="1" ht="24" customHeight="1" x14ac:dyDescent="0.25">
      <c r="A191" s="29"/>
      <c r="B191" s="14">
        <v>7891224483204</v>
      </c>
      <c r="C191" s="14" t="s">
        <v>261</v>
      </c>
      <c r="D191" s="15" t="s">
        <v>95</v>
      </c>
      <c r="E191" s="16">
        <v>120</v>
      </c>
      <c r="F191" s="17">
        <v>1440</v>
      </c>
    </row>
    <row r="192" spans="1:6" s="18" customFormat="1" ht="24" customHeight="1" x14ac:dyDescent="0.25">
      <c r="A192" s="30"/>
      <c r="B192" s="14">
        <v>7891224483211</v>
      </c>
      <c r="C192" s="14" t="s">
        <v>261</v>
      </c>
      <c r="D192" s="15" t="s">
        <v>96</v>
      </c>
      <c r="E192" s="16">
        <v>72</v>
      </c>
      <c r="F192" s="17">
        <v>864</v>
      </c>
    </row>
    <row r="193" spans="1:6" s="18" customFormat="1" ht="24" customHeight="1" x14ac:dyDescent="0.25">
      <c r="A193" s="28" t="s">
        <v>267</v>
      </c>
      <c r="B193" s="14">
        <v>7891224476947</v>
      </c>
      <c r="C193" s="14" t="s">
        <v>261</v>
      </c>
      <c r="D193" s="15" t="s">
        <v>100</v>
      </c>
      <c r="E193" s="16">
        <v>50</v>
      </c>
      <c r="F193" s="17">
        <v>600</v>
      </c>
    </row>
    <row r="194" spans="1:6" s="18" customFormat="1" ht="24" customHeight="1" x14ac:dyDescent="0.25">
      <c r="A194" s="29"/>
      <c r="B194" s="14">
        <v>7891224476954</v>
      </c>
      <c r="C194" s="14" t="s">
        <v>261</v>
      </c>
      <c r="D194" s="15" t="s">
        <v>101</v>
      </c>
      <c r="E194" s="16">
        <v>125</v>
      </c>
      <c r="F194" s="17">
        <v>1500</v>
      </c>
    </row>
    <row r="195" spans="1:6" s="18" customFormat="1" ht="24" customHeight="1" x14ac:dyDescent="0.25">
      <c r="A195" s="30"/>
      <c r="B195" s="14">
        <v>7891224476961</v>
      </c>
      <c r="C195" s="14" t="s">
        <v>261</v>
      </c>
      <c r="D195" s="15" t="s">
        <v>102</v>
      </c>
      <c r="E195" s="16">
        <v>75</v>
      </c>
      <c r="F195" s="17">
        <v>900</v>
      </c>
    </row>
    <row r="196" spans="1:6" s="18" customFormat="1" ht="24" customHeight="1" x14ac:dyDescent="0.25">
      <c r="A196" s="28" t="s">
        <v>267</v>
      </c>
      <c r="B196" s="14">
        <v>7891224477098</v>
      </c>
      <c r="C196" s="14" t="s">
        <v>261</v>
      </c>
      <c r="D196" s="15" t="s">
        <v>106</v>
      </c>
      <c r="E196" s="16">
        <v>34</v>
      </c>
      <c r="F196" s="17">
        <v>408</v>
      </c>
    </row>
    <row r="197" spans="1:6" s="18" customFormat="1" ht="24" customHeight="1" x14ac:dyDescent="0.25">
      <c r="A197" s="29"/>
      <c r="B197" s="14">
        <v>7891224477104</v>
      </c>
      <c r="C197" s="14" t="s">
        <v>261</v>
      </c>
      <c r="D197" s="15" t="s">
        <v>107</v>
      </c>
      <c r="E197" s="16">
        <v>84</v>
      </c>
      <c r="F197" s="17">
        <v>1008</v>
      </c>
    </row>
    <row r="198" spans="1:6" s="18" customFormat="1" ht="24" customHeight="1" x14ac:dyDescent="0.25">
      <c r="A198" s="30"/>
      <c r="B198" s="14">
        <v>7891224477111</v>
      </c>
      <c r="C198" s="14" t="s">
        <v>261</v>
      </c>
      <c r="D198" s="15" t="s">
        <v>108</v>
      </c>
      <c r="E198" s="16">
        <v>50</v>
      </c>
      <c r="F198" s="17">
        <v>600</v>
      </c>
    </row>
    <row r="199" spans="1:6" s="18" customFormat="1" ht="24" customHeight="1" x14ac:dyDescent="0.25">
      <c r="A199" s="28" t="s">
        <v>267</v>
      </c>
      <c r="B199" s="14">
        <v>7891224476992</v>
      </c>
      <c r="C199" s="14" t="s">
        <v>261</v>
      </c>
      <c r="D199" s="15" t="s">
        <v>103</v>
      </c>
      <c r="E199" s="16">
        <v>33</v>
      </c>
      <c r="F199" s="17">
        <v>396</v>
      </c>
    </row>
    <row r="200" spans="1:6" s="18" customFormat="1" ht="24" customHeight="1" x14ac:dyDescent="0.25">
      <c r="A200" s="29"/>
      <c r="B200" s="14">
        <v>7891224477005</v>
      </c>
      <c r="C200" s="14" t="s">
        <v>261</v>
      </c>
      <c r="D200" s="15" t="s">
        <v>104</v>
      </c>
      <c r="E200" s="16">
        <v>120</v>
      </c>
      <c r="F200" s="17">
        <v>1440</v>
      </c>
    </row>
    <row r="201" spans="1:6" s="18" customFormat="1" ht="24" customHeight="1" x14ac:dyDescent="0.25">
      <c r="A201" s="30"/>
      <c r="B201" s="14">
        <v>7891224477012</v>
      </c>
      <c r="C201" s="14" t="s">
        <v>261</v>
      </c>
      <c r="D201" s="15" t="s">
        <v>105</v>
      </c>
      <c r="E201" s="16">
        <v>77</v>
      </c>
      <c r="F201" s="17">
        <v>924</v>
      </c>
    </row>
    <row r="202" spans="1:6" s="18" customFormat="1" ht="24" customHeight="1" x14ac:dyDescent="0.25">
      <c r="A202" s="28" t="s">
        <v>267</v>
      </c>
      <c r="B202" s="14">
        <v>7891224484867</v>
      </c>
      <c r="C202" s="14" t="s">
        <v>261</v>
      </c>
      <c r="D202" s="15" t="s">
        <v>164</v>
      </c>
      <c r="E202" s="16">
        <v>34</v>
      </c>
      <c r="F202" s="17">
        <v>408</v>
      </c>
    </row>
    <row r="203" spans="1:6" s="18" customFormat="1" ht="24" customHeight="1" x14ac:dyDescent="0.25">
      <c r="A203" s="29"/>
      <c r="B203" s="14">
        <v>7891224484874</v>
      </c>
      <c r="C203" s="14" t="s">
        <v>261</v>
      </c>
      <c r="D203" s="15" t="s">
        <v>165</v>
      </c>
      <c r="E203" s="16">
        <v>134</v>
      </c>
      <c r="F203" s="17">
        <v>1608</v>
      </c>
    </row>
    <row r="204" spans="1:6" s="18" customFormat="1" ht="24" customHeight="1" x14ac:dyDescent="0.25">
      <c r="A204" s="30"/>
      <c r="B204" s="14">
        <v>7891224484881</v>
      </c>
      <c r="C204" s="14" t="s">
        <v>261</v>
      </c>
      <c r="D204" s="15" t="s">
        <v>166</v>
      </c>
      <c r="E204" s="16">
        <v>75</v>
      </c>
      <c r="F204" s="17">
        <v>900</v>
      </c>
    </row>
    <row r="205" spans="1:6" s="18" customFormat="1" ht="24" customHeight="1" x14ac:dyDescent="0.25">
      <c r="A205" s="28" t="s">
        <v>267</v>
      </c>
      <c r="B205" s="14">
        <v>7891224484812</v>
      </c>
      <c r="C205" s="14" t="s">
        <v>261</v>
      </c>
      <c r="D205" s="15" t="s">
        <v>161</v>
      </c>
      <c r="E205" s="16">
        <v>34</v>
      </c>
      <c r="F205" s="17">
        <v>408</v>
      </c>
    </row>
    <row r="206" spans="1:6" s="18" customFormat="1" ht="24" customHeight="1" x14ac:dyDescent="0.25">
      <c r="A206" s="29"/>
      <c r="B206" s="14">
        <v>7891224484829</v>
      </c>
      <c r="C206" s="14" t="s">
        <v>261</v>
      </c>
      <c r="D206" s="15" t="s">
        <v>162</v>
      </c>
      <c r="E206" s="16">
        <v>159</v>
      </c>
      <c r="F206" s="17">
        <v>1908</v>
      </c>
    </row>
    <row r="207" spans="1:6" s="18" customFormat="1" ht="24" customHeight="1" x14ac:dyDescent="0.25">
      <c r="A207" s="30"/>
      <c r="B207" s="14">
        <v>7891224484836</v>
      </c>
      <c r="C207" s="14" t="s">
        <v>261</v>
      </c>
      <c r="D207" s="15" t="s">
        <v>163</v>
      </c>
      <c r="E207" s="16">
        <v>90</v>
      </c>
      <c r="F207" s="17">
        <v>1080</v>
      </c>
    </row>
    <row r="208" spans="1:6" s="18" customFormat="1" ht="24" customHeight="1" x14ac:dyDescent="0.25">
      <c r="A208" s="28" t="s">
        <v>267</v>
      </c>
      <c r="B208" s="14">
        <v>7891224484768</v>
      </c>
      <c r="C208" s="14" t="s">
        <v>261</v>
      </c>
      <c r="D208" s="15" t="s">
        <v>158</v>
      </c>
      <c r="E208" s="16">
        <v>34</v>
      </c>
      <c r="F208" s="17">
        <v>408</v>
      </c>
    </row>
    <row r="209" spans="1:6" s="18" customFormat="1" ht="24" customHeight="1" x14ac:dyDescent="0.25">
      <c r="A209" s="29"/>
      <c r="B209" s="14">
        <v>7891224484775</v>
      </c>
      <c r="C209" s="14" t="s">
        <v>261</v>
      </c>
      <c r="D209" s="15" t="s">
        <v>159</v>
      </c>
      <c r="E209" s="16">
        <v>159</v>
      </c>
      <c r="F209" s="17">
        <v>1908</v>
      </c>
    </row>
    <row r="210" spans="1:6" s="18" customFormat="1" ht="24" customHeight="1" x14ac:dyDescent="0.25">
      <c r="A210" s="30"/>
      <c r="B210" s="14">
        <v>7891224484782</v>
      </c>
      <c r="C210" s="14" t="s">
        <v>261</v>
      </c>
      <c r="D210" s="15" t="s">
        <v>160</v>
      </c>
      <c r="E210" s="16">
        <v>90</v>
      </c>
      <c r="F210" s="17">
        <v>1080</v>
      </c>
    </row>
    <row r="211" spans="1:6" s="18" customFormat="1" ht="24" customHeight="1" x14ac:dyDescent="0.25">
      <c r="A211" s="28" t="s">
        <v>267</v>
      </c>
      <c r="B211" s="14">
        <v>7891224498321</v>
      </c>
      <c r="C211" s="14" t="s">
        <v>261</v>
      </c>
      <c r="D211" s="15" t="s">
        <v>197</v>
      </c>
      <c r="E211" s="16">
        <v>114</v>
      </c>
      <c r="F211" s="17">
        <v>1368</v>
      </c>
    </row>
    <row r="212" spans="1:6" s="18" customFormat="1" ht="24" customHeight="1" x14ac:dyDescent="0.25">
      <c r="A212" s="29"/>
      <c r="B212" s="14">
        <v>7891224498338</v>
      </c>
      <c r="C212" s="14" t="s">
        <v>261</v>
      </c>
      <c r="D212" s="15" t="s">
        <v>198</v>
      </c>
      <c r="E212" s="16">
        <v>269</v>
      </c>
      <c r="F212" s="17">
        <v>3228</v>
      </c>
    </row>
    <row r="213" spans="1:6" s="18" customFormat="1" ht="24" customHeight="1" x14ac:dyDescent="0.25">
      <c r="A213" s="30"/>
      <c r="B213" s="14">
        <v>7891224498345</v>
      </c>
      <c r="C213" s="14" t="s">
        <v>261</v>
      </c>
      <c r="D213" s="15" t="s">
        <v>199</v>
      </c>
      <c r="E213" s="16">
        <v>160</v>
      </c>
      <c r="F213" s="17">
        <v>1920</v>
      </c>
    </row>
    <row r="214" spans="1:6" s="18" customFormat="1" ht="24" customHeight="1" x14ac:dyDescent="0.25">
      <c r="A214" s="28" t="s">
        <v>267</v>
      </c>
      <c r="B214" s="14">
        <v>7891224498178</v>
      </c>
      <c r="C214" s="14" t="s">
        <v>261</v>
      </c>
      <c r="D214" s="15" t="s">
        <v>191</v>
      </c>
      <c r="E214" s="16">
        <v>114</v>
      </c>
      <c r="F214" s="17">
        <v>1368</v>
      </c>
    </row>
    <row r="215" spans="1:6" s="18" customFormat="1" ht="24" customHeight="1" x14ac:dyDescent="0.25">
      <c r="A215" s="29"/>
      <c r="B215" s="14">
        <v>7891224498185</v>
      </c>
      <c r="C215" s="14" t="s">
        <v>261</v>
      </c>
      <c r="D215" s="15" t="s">
        <v>192</v>
      </c>
      <c r="E215" s="16">
        <v>269</v>
      </c>
      <c r="F215" s="17">
        <v>3228</v>
      </c>
    </row>
    <row r="216" spans="1:6" s="18" customFormat="1" ht="24" customHeight="1" x14ac:dyDescent="0.25">
      <c r="A216" s="30"/>
      <c r="B216" s="14">
        <v>7891224498192</v>
      </c>
      <c r="C216" s="14" t="s">
        <v>261</v>
      </c>
      <c r="D216" s="15" t="s">
        <v>193</v>
      </c>
      <c r="E216" s="16">
        <v>160</v>
      </c>
      <c r="F216" s="17">
        <v>1920</v>
      </c>
    </row>
    <row r="217" spans="1:6" s="18" customFormat="1" ht="24" customHeight="1" x14ac:dyDescent="0.25">
      <c r="A217" s="28" t="s">
        <v>267</v>
      </c>
      <c r="B217" s="14">
        <v>7891224498222</v>
      </c>
      <c r="C217" s="14" t="s">
        <v>261</v>
      </c>
      <c r="D217" s="15" t="s">
        <v>194</v>
      </c>
      <c r="E217" s="16">
        <v>114</v>
      </c>
      <c r="F217" s="17">
        <v>1368</v>
      </c>
    </row>
    <row r="218" spans="1:6" s="18" customFormat="1" ht="24" customHeight="1" x14ac:dyDescent="0.25">
      <c r="A218" s="29"/>
      <c r="B218" s="14">
        <v>7891224498239</v>
      </c>
      <c r="C218" s="14" t="s">
        <v>261</v>
      </c>
      <c r="D218" s="15" t="s">
        <v>195</v>
      </c>
      <c r="E218" s="16">
        <v>269</v>
      </c>
      <c r="F218" s="17">
        <v>3228</v>
      </c>
    </row>
    <row r="219" spans="1:6" s="18" customFormat="1" ht="24" customHeight="1" x14ac:dyDescent="0.25">
      <c r="A219" s="30"/>
      <c r="B219" s="14">
        <v>7891224498246</v>
      </c>
      <c r="C219" s="14" t="s">
        <v>261</v>
      </c>
      <c r="D219" s="15" t="s">
        <v>196</v>
      </c>
      <c r="E219" s="16">
        <v>160</v>
      </c>
      <c r="F219" s="17">
        <v>1920</v>
      </c>
    </row>
    <row r="220" spans="1:6" s="18" customFormat="1" ht="16.5" customHeight="1" x14ac:dyDescent="0.25">
      <c r="A220" s="28" t="s">
        <v>267</v>
      </c>
      <c r="B220" s="14">
        <v>7891109789803</v>
      </c>
      <c r="C220" s="14" t="s">
        <v>262</v>
      </c>
      <c r="D220" s="15" t="s">
        <v>15</v>
      </c>
      <c r="E220" s="14">
        <v>15</v>
      </c>
      <c r="F220" s="17">
        <v>360</v>
      </c>
    </row>
    <row r="221" spans="1:6" s="18" customFormat="1" ht="16.5" customHeight="1" x14ac:dyDescent="0.25">
      <c r="A221" s="29"/>
      <c r="B221" s="14">
        <v>7891109789810</v>
      </c>
      <c r="C221" s="14" t="s">
        <v>262</v>
      </c>
      <c r="D221" s="15" t="s">
        <v>16</v>
      </c>
      <c r="E221" s="14">
        <v>220</v>
      </c>
      <c r="F221" s="17">
        <f>5760-480</f>
        <v>5280</v>
      </c>
    </row>
    <row r="222" spans="1:6" s="18" customFormat="1" ht="16.5" customHeight="1" x14ac:dyDescent="0.25">
      <c r="A222" s="29"/>
      <c r="B222" s="14">
        <v>7891109789827</v>
      </c>
      <c r="C222" s="14" t="s">
        <v>262</v>
      </c>
      <c r="D222" s="15" t="s">
        <v>17</v>
      </c>
      <c r="E222" s="14">
        <v>262</v>
      </c>
      <c r="F222" s="17">
        <f>7008-720</f>
        <v>6288</v>
      </c>
    </row>
    <row r="223" spans="1:6" s="18" customFormat="1" ht="16.5" customHeight="1" x14ac:dyDescent="0.25">
      <c r="A223" s="29"/>
      <c r="B223" s="14">
        <v>7891109789834</v>
      </c>
      <c r="C223" s="14" t="s">
        <v>262</v>
      </c>
      <c r="D223" s="15" t="s">
        <v>18</v>
      </c>
      <c r="E223" s="14">
        <v>92</v>
      </c>
      <c r="F223" s="17">
        <v>2208</v>
      </c>
    </row>
    <row r="224" spans="1:6" s="18" customFormat="1" ht="16.5" customHeight="1" x14ac:dyDescent="0.25">
      <c r="A224" s="30"/>
      <c r="B224" s="14">
        <v>7891109789841</v>
      </c>
      <c r="C224" s="14" t="s">
        <v>262</v>
      </c>
      <c r="D224" s="15" t="s">
        <v>19</v>
      </c>
      <c r="E224" s="14">
        <v>72</v>
      </c>
      <c r="F224" s="17">
        <v>1728</v>
      </c>
    </row>
    <row r="225" spans="1:6" s="18" customFormat="1" ht="36" customHeight="1" x14ac:dyDescent="0.25">
      <c r="A225" s="28" t="s">
        <v>267</v>
      </c>
      <c r="B225" s="14">
        <v>7891109600795</v>
      </c>
      <c r="C225" s="14" t="s">
        <v>262</v>
      </c>
      <c r="D225" s="15" t="s">
        <v>7</v>
      </c>
      <c r="E225" s="14">
        <v>139</v>
      </c>
      <c r="F225" s="17">
        <v>3336</v>
      </c>
    </row>
    <row r="226" spans="1:6" s="18" customFormat="1" ht="36" customHeight="1" x14ac:dyDescent="0.25">
      <c r="A226" s="30"/>
      <c r="B226" s="14">
        <v>7891109600801</v>
      </c>
      <c r="C226" s="14" t="s">
        <v>262</v>
      </c>
      <c r="D226" s="15" t="s">
        <v>8</v>
      </c>
      <c r="E226" s="14">
        <v>192</v>
      </c>
      <c r="F226" s="17">
        <v>4608</v>
      </c>
    </row>
    <row r="227" spans="1:6" s="18" customFormat="1" ht="24" customHeight="1" x14ac:dyDescent="0.25">
      <c r="A227" s="28" t="s">
        <v>267</v>
      </c>
      <c r="B227" s="14">
        <v>7895265944021</v>
      </c>
      <c r="C227" s="14" t="s">
        <v>262</v>
      </c>
      <c r="D227" s="15" t="s">
        <v>27</v>
      </c>
      <c r="E227" s="14">
        <v>216</v>
      </c>
      <c r="F227" s="17">
        <v>5184</v>
      </c>
    </row>
    <row r="228" spans="1:6" s="18" customFormat="1" ht="24" customHeight="1" x14ac:dyDescent="0.25">
      <c r="A228" s="29"/>
      <c r="B228" s="14">
        <v>7895265944038</v>
      </c>
      <c r="C228" s="14" t="s">
        <v>262</v>
      </c>
      <c r="D228" s="15" t="s">
        <v>28</v>
      </c>
      <c r="E228" s="14">
        <v>382</v>
      </c>
      <c r="F228" s="17">
        <f>12768-3600</f>
        <v>9168</v>
      </c>
    </row>
    <row r="229" spans="1:6" s="18" customFormat="1" ht="24" customHeight="1" x14ac:dyDescent="0.25">
      <c r="A229" s="30"/>
      <c r="B229" s="14">
        <v>7895265944045</v>
      </c>
      <c r="C229" s="14" t="s">
        <v>262</v>
      </c>
      <c r="D229" s="15" t="s">
        <v>29</v>
      </c>
      <c r="E229" s="14">
        <v>184</v>
      </c>
      <c r="F229" s="17">
        <v>4416</v>
      </c>
    </row>
    <row r="230" spans="1:6" s="18" customFormat="1" ht="36" customHeight="1" x14ac:dyDescent="0.25">
      <c r="A230" s="28" t="s">
        <v>267</v>
      </c>
      <c r="B230" s="14">
        <v>7891109789612</v>
      </c>
      <c r="C230" s="14" t="s">
        <v>262</v>
      </c>
      <c r="D230" s="15" t="s">
        <v>13</v>
      </c>
      <c r="E230" s="14">
        <v>28</v>
      </c>
      <c r="F230" s="17">
        <v>672</v>
      </c>
    </row>
    <row r="231" spans="1:6" s="18" customFormat="1" ht="36" customHeight="1" x14ac:dyDescent="0.25">
      <c r="A231" s="30"/>
      <c r="B231" s="14">
        <v>7891109789629</v>
      </c>
      <c r="C231" s="14" t="s">
        <v>262</v>
      </c>
      <c r="D231" s="15" t="s">
        <v>14</v>
      </c>
      <c r="E231" s="14">
        <v>37</v>
      </c>
      <c r="F231" s="17">
        <v>888</v>
      </c>
    </row>
    <row r="232" spans="1:6" s="18" customFormat="1" ht="17.25" customHeight="1" x14ac:dyDescent="0.25">
      <c r="A232" s="28" t="s">
        <v>267</v>
      </c>
      <c r="B232" s="14">
        <v>7895265942805</v>
      </c>
      <c r="C232" s="14" t="s">
        <v>262</v>
      </c>
      <c r="D232" s="15" t="s">
        <v>20</v>
      </c>
      <c r="E232" s="14">
        <v>7</v>
      </c>
      <c r="F232" s="17">
        <v>168</v>
      </c>
    </row>
    <row r="233" spans="1:6" s="18" customFormat="1" ht="17.25" customHeight="1" x14ac:dyDescent="0.25">
      <c r="A233" s="29"/>
      <c r="B233" s="14">
        <v>7895265942812</v>
      </c>
      <c r="C233" s="14" t="s">
        <v>262</v>
      </c>
      <c r="D233" s="15" t="s">
        <v>21</v>
      </c>
      <c r="E233" s="14">
        <v>70</v>
      </c>
      <c r="F233" s="17">
        <v>1680</v>
      </c>
    </row>
    <row r="234" spans="1:6" s="18" customFormat="1" ht="17.25" customHeight="1" x14ac:dyDescent="0.25">
      <c r="A234" s="29"/>
      <c r="B234" s="14">
        <v>7895265942829</v>
      </c>
      <c r="C234" s="14" t="s">
        <v>262</v>
      </c>
      <c r="D234" s="15" t="s">
        <v>22</v>
      </c>
      <c r="E234" s="14">
        <v>121</v>
      </c>
      <c r="F234" s="17">
        <v>2904</v>
      </c>
    </row>
    <row r="235" spans="1:6" s="18" customFormat="1" ht="17.25" customHeight="1" x14ac:dyDescent="0.25">
      <c r="A235" s="30"/>
      <c r="B235" s="14">
        <v>7895265942836</v>
      </c>
      <c r="C235" s="14" t="s">
        <v>262</v>
      </c>
      <c r="D235" s="15" t="s">
        <v>23</v>
      </c>
      <c r="E235" s="14">
        <v>70</v>
      </c>
      <c r="F235" s="17">
        <v>1680</v>
      </c>
    </row>
    <row r="236" spans="1:6" s="18" customFormat="1" ht="16.5" customHeight="1" x14ac:dyDescent="0.25">
      <c r="A236" s="28" t="s">
        <v>267</v>
      </c>
      <c r="B236" s="14">
        <v>7891109603987</v>
      </c>
      <c r="C236" s="14" t="s">
        <v>262</v>
      </c>
      <c r="D236" s="15" t="s">
        <v>1</v>
      </c>
      <c r="E236" s="14">
        <v>20</v>
      </c>
      <c r="F236" s="17">
        <v>480</v>
      </c>
    </row>
    <row r="237" spans="1:6" s="18" customFormat="1" ht="16.5" customHeight="1" x14ac:dyDescent="0.25">
      <c r="A237" s="29"/>
      <c r="B237" s="14">
        <v>7891109603994</v>
      </c>
      <c r="C237" s="14" t="s">
        <v>262</v>
      </c>
      <c r="D237" s="15" t="s">
        <v>2</v>
      </c>
      <c r="E237" s="14">
        <v>142</v>
      </c>
      <c r="F237" s="17">
        <f>3888-480</f>
        <v>3408</v>
      </c>
    </row>
    <row r="238" spans="1:6" s="18" customFormat="1" ht="16.5" customHeight="1" x14ac:dyDescent="0.25">
      <c r="A238" s="29"/>
      <c r="B238" s="14">
        <v>7891109604007</v>
      </c>
      <c r="C238" s="14" t="s">
        <v>262</v>
      </c>
      <c r="D238" s="15" t="s">
        <v>3</v>
      </c>
      <c r="E238" s="14">
        <v>350</v>
      </c>
      <c r="F238" s="17">
        <f>11904-3504</f>
        <v>8400</v>
      </c>
    </row>
    <row r="239" spans="1:6" s="18" customFormat="1" ht="16.5" customHeight="1" x14ac:dyDescent="0.25">
      <c r="A239" s="29"/>
      <c r="B239" s="14">
        <v>7891109604014</v>
      </c>
      <c r="C239" s="14" t="s">
        <v>262</v>
      </c>
      <c r="D239" s="15" t="s">
        <v>4</v>
      </c>
      <c r="E239" s="14">
        <v>130</v>
      </c>
      <c r="F239" s="17">
        <f>3456-336</f>
        <v>3120</v>
      </c>
    </row>
    <row r="240" spans="1:6" s="18" customFormat="1" ht="16.5" customHeight="1" x14ac:dyDescent="0.25">
      <c r="A240" s="29"/>
      <c r="B240" s="14">
        <v>7891109604021</v>
      </c>
      <c r="C240" s="14" t="s">
        <v>262</v>
      </c>
      <c r="D240" s="15" t="s">
        <v>5</v>
      </c>
      <c r="E240" s="14">
        <v>42</v>
      </c>
      <c r="F240" s="17">
        <v>1008</v>
      </c>
    </row>
    <row r="241" spans="1:7" s="18" customFormat="1" ht="16.5" customHeight="1" x14ac:dyDescent="0.25">
      <c r="A241" s="30"/>
      <c r="B241" s="14">
        <v>7891109604038</v>
      </c>
      <c r="C241" s="14" t="s">
        <v>262</v>
      </c>
      <c r="D241" s="15" t="s">
        <v>6</v>
      </c>
      <c r="E241" s="14">
        <v>36</v>
      </c>
      <c r="F241" s="17">
        <v>864</v>
      </c>
    </row>
    <row r="242" spans="1:7" s="18" customFormat="1" ht="24" customHeight="1" x14ac:dyDescent="0.25">
      <c r="A242" s="28" t="s">
        <v>267</v>
      </c>
      <c r="B242" s="14">
        <v>7895265943529</v>
      </c>
      <c r="C242" s="14" t="s">
        <v>262</v>
      </c>
      <c r="D242" s="15" t="s">
        <v>24</v>
      </c>
      <c r="E242" s="14">
        <v>32</v>
      </c>
      <c r="F242" s="17">
        <v>768</v>
      </c>
    </row>
    <row r="243" spans="1:7" s="18" customFormat="1" ht="24" customHeight="1" x14ac:dyDescent="0.25">
      <c r="A243" s="29"/>
      <c r="B243" s="14">
        <v>7895265943918</v>
      </c>
      <c r="C243" s="14" t="s">
        <v>262</v>
      </c>
      <c r="D243" s="15" t="s">
        <v>25</v>
      </c>
      <c r="E243" s="14">
        <v>111</v>
      </c>
      <c r="F243" s="17">
        <v>2664</v>
      </c>
    </row>
    <row r="244" spans="1:7" s="18" customFormat="1" ht="24" customHeight="1" x14ac:dyDescent="0.25">
      <c r="A244" s="30"/>
      <c r="B244" s="14">
        <v>7895265943925</v>
      </c>
      <c r="C244" s="14" t="s">
        <v>262</v>
      </c>
      <c r="D244" s="15" t="s">
        <v>26</v>
      </c>
      <c r="E244" s="14">
        <v>55</v>
      </c>
      <c r="F244" s="17">
        <v>1320</v>
      </c>
    </row>
    <row r="245" spans="1:7" s="18" customFormat="1" ht="17.25" customHeight="1" x14ac:dyDescent="0.25">
      <c r="A245" s="28" t="s">
        <v>267</v>
      </c>
      <c r="B245" s="14">
        <v>7891266532908</v>
      </c>
      <c r="C245" s="14" t="s">
        <v>262</v>
      </c>
      <c r="D245" s="15" t="s">
        <v>9</v>
      </c>
      <c r="E245" s="14">
        <v>25</v>
      </c>
      <c r="F245" s="17">
        <v>600</v>
      </c>
    </row>
    <row r="246" spans="1:7" s="18" customFormat="1" ht="17.25" customHeight="1" x14ac:dyDescent="0.25">
      <c r="A246" s="29"/>
      <c r="B246" s="14">
        <v>7891266532915</v>
      </c>
      <c r="C246" s="14" t="s">
        <v>262</v>
      </c>
      <c r="D246" s="15" t="s">
        <v>10</v>
      </c>
      <c r="E246" s="14">
        <v>159</v>
      </c>
      <c r="F246" s="17">
        <v>3816</v>
      </c>
    </row>
    <row r="247" spans="1:7" s="18" customFormat="1" ht="17.25" customHeight="1" x14ac:dyDescent="0.25">
      <c r="A247" s="29"/>
      <c r="B247" s="14">
        <v>7891266532922</v>
      </c>
      <c r="C247" s="14" t="s">
        <v>262</v>
      </c>
      <c r="D247" s="15" t="s">
        <v>11</v>
      </c>
      <c r="E247" s="14">
        <v>350</v>
      </c>
      <c r="F247" s="17">
        <f>11976-3576</f>
        <v>8400</v>
      </c>
      <c r="G247"/>
    </row>
    <row r="248" spans="1:7" s="18" customFormat="1" ht="17.25" customHeight="1" x14ac:dyDescent="0.25">
      <c r="A248" s="30"/>
      <c r="B248" s="14">
        <v>7891266532939</v>
      </c>
      <c r="C248" s="14" t="s">
        <v>262</v>
      </c>
      <c r="D248" s="15" t="s">
        <v>12</v>
      </c>
      <c r="E248" s="14">
        <v>290</v>
      </c>
      <c r="F248" s="17">
        <f>8352-1392</f>
        <v>6960</v>
      </c>
    </row>
    <row r="249" spans="1:7" s="18" customFormat="1" ht="24" customHeight="1" x14ac:dyDescent="0.25">
      <c r="A249" s="28" t="s">
        <v>267</v>
      </c>
      <c r="B249" s="14">
        <v>7895265944571</v>
      </c>
      <c r="C249" s="14" t="s">
        <v>262</v>
      </c>
      <c r="D249" s="15" t="s">
        <v>87</v>
      </c>
      <c r="E249" s="14">
        <v>25</v>
      </c>
      <c r="F249" s="17">
        <v>600</v>
      </c>
    </row>
    <row r="250" spans="1:7" s="18" customFormat="1" ht="24" customHeight="1" x14ac:dyDescent="0.25">
      <c r="A250" s="29"/>
      <c r="B250" s="14">
        <v>7895265944588</v>
      </c>
      <c r="C250" s="14" t="s">
        <v>262</v>
      </c>
      <c r="D250" s="15" t="s">
        <v>88</v>
      </c>
      <c r="E250" s="14">
        <v>25</v>
      </c>
      <c r="F250" s="17">
        <v>600</v>
      </c>
    </row>
    <row r="251" spans="1:7" s="18" customFormat="1" ht="24" customHeight="1" x14ac:dyDescent="0.25">
      <c r="A251" s="30"/>
      <c r="B251" s="14">
        <v>7895265944595</v>
      </c>
      <c r="C251" s="14" t="s">
        <v>262</v>
      </c>
      <c r="D251" s="15" t="s">
        <v>89</v>
      </c>
      <c r="E251" s="14">
        <v>15</v>
      </c>
      <c r="F251" s="17">
        <v>360</v>
      </c>
    </row>
    <row r="252" spans="1:7" s="18" customFormat="1" ht="69.75" customHeight="1" x14ac:dyDescent="0.25">
      <c r="A252" s="20" t="s">
        <v>267</v>
      </c>
      <c r="B252" s="14">
        <v>7891266519060</v>
      </c>
      <c r="C252" s="14" t="s">
        <v>262</v>
      </c>
      <c r="D252" s="15" t="s">
        <v>90</v>
      </c>
      <c r="E252" s="14">
        <v>15</v>
      </c>
      <c r="F252" s="17">
        <v>360</v>
      </c>
    </row>
    <row r="253" spans="1:7" s="18" customFormat="1" ht="24" customHeight="1" x14ac:dyDescent="0.25">
      <c r="A253" s="28" t="s">
        <v>267</v>
      </c>
      <c r="B253" s="14">
        <v>7895265944472</v>
      </c>
      <c r="C253" s="14" t="s">
        <v>262</v>
      </c>
      <c r="D253" s="15" t="s">
        <v>84</v>
      </c>
      <c r="E253" s="14">
        <v>25</v>
      </c>
      <c r="F253" s="17">
        <v>600</v>
      </c>
    </row>
    <row r="254" spans="1:7" s="18" customFormat="1" ht="24" customHeight="1" x14ac:dyDescent="0.25">
      <c r="A254" s="29"/>
      <c r="B254" s="14">
        <v>7895265944489</v>
      </c>
      <c r="C254" s="14" t="s">
        <v>262</v>
      </c>
      <c r="D254" s="15" t="s">
        <v>85</v>
      </c>
      <c r="E254" s="14">
        <v>25</v>
      </c>
      <c r="F254" s="17">
        <v>600</v>
      </c>
    </row>
    <row r="255" spans="1:7" s="18" customFormat="1" ht="24" customHeight="1" x14ac:dyDescent="0.25">
      <c r="A255" s="30"/>
      <c r="B255" s="14">
        <v>7895265944496</v>
      </c>
      <c r="C255" s="14" t="s">
        <v>262</v>
      </c>
      <c r="D255" s="15" t="s">
        <v>86</v>
      </c>
      <c r="E255" s="14">
        <v>15</v>
      </c>
      <c r="F255" s="17">
        <v>360</v>
      </c>
    </row>
    <row r="256" spans="1:7" s="18" customFormat="1" ht="19.5" customHeight="1" x14ac:dyDescent="0.25">
      <c r="B256" s="14"/>
      <c r="C256" s="14"/>
      <c r="D256" s="21" t="s">
        <v>255</v>
      </c>
      <c r="E256" s="22"/>
      <c r="F256" s="23">
        <f>SUM(F2:F255)</f>
        <v>242532</v>
      </c>
    </row>
    <row r="257" spans="5:6" x14ac:dyDescent="0.25">
      <c r="E257"/>
      <c r="F257"/>
    </row>
    <row r="258" spans="5:6" x14ac:dyDescent="0.25">
      <c r="E258"/>
      <c r="F258"/>
    </row>
  </sheetData>
  <autoFilter ref="A1:G1"/>
  <mergeCells count="68">
    <mergeCell ref="A227:A229"/>
    <mergeCell ref="A230:A231"/>
    <mergeCell ref="A220:A224"/>
    <mergeCell ref="A225:A226"/>
    <mergeCell ref="A92:A97"/>
    <mergeCell ref="A98:A103"/>
    <mergeCell ref="A104:A109"/>
    <mergeCell ref="A110:A114"/>
    <mergeCell ref="A115:A119"/>
    <mergeCell ref="A205:A207"/>
    <mergeCell ref="A208:A210"/>
    <mergeCell ref="A211:A213"/>
    <mergeCell ref="A139:A141"/>
    <mergeCell ref="A142:A144"/>
    <mergeCell ref="A157:A159"/>
    <mergeCell ref="A154:A156"/>
    <mergeCell ref="A2:A7"/>
    <mergeCell ref="A8:A13"/>
    <mergeCell ref="A38:A40"/>
    <mergeCell ref="A41:A43"/>
    <mergeCell ref="A184:A186"/>
    <mergeCell ref="A145:A147"/>
    <mergeCell ref="A151:A153"/>
    <mergeCell ref="A148:A150"/>
    <mergeCell ref="A214:A216"/>
    <mergeCell ref="A217:A219"/>
    <mergeCell ref="A196:A198"/>
    <mergeCell ref="A199:A201"/>
    <mergeCell ref="A202:A204"/>
    <mergeCell ref="A253:A255"/>
    <mergeCell ref="A232:A235"/>
    <mergeCell ref="A236:A241"/>
    <mergeCell ref="A242:A244"/>
    <mergeCell ref="A245:A248"/>
    <mergeCell ref="A249:A251"/>
    <mergeCell ref="A193:A195"/>
    <mergeCell ref="A160:A162"/>
    <mergeCell ref="A163:A165"/>
    <mergeCell ref="A166:A168"/>
    <mergeCell ref="A169:A171"/>
    <mergeCell ref="A172:A174"/>
    <mergeCell ref="A175:A177"/>
    <mergeCell ref="A178:A180"/>
    <mergeCell ref="A181:A183"/>
    <mergeCell ref="A187:A189"/>
    <mergeCell ref="A190:A192"/>
    <mergeCell ref="A125:A129"/>
    <mergeCell ref="A130:A132"/>
    <mergeCell ref="A133:A135"/>
    <mergeCell ref="A136:A138"/>
    <mergeCell ref="A86:A91"/>
    <mergeCell ref="A120:A124"/>
    <mergeCell ref="A83:A85"/>
    <mergeCell ref="A44:A46"/>
    <mergeCell ref="A47:A49"/>
    <mergeCell ref="A26:A31"/>
    <mergeCell ref="A32:A37"/>
    <mergeCell ref="A50:A54"/>
    <mergeCell ref="A60:A64"/>
    <mergeCell ref="A68:A70"/>
    <mergeCell ref="A71:A73"/>
    <mergeCell ref="A74:A76"/>
    <mergeCell ref="A77:A79"/>
    <mergeCell ref="A55:A59"/>
    <mergeCell ref="A65:A67"/>
    <mergeCell ref="A14:A19"/>
    <mergeCell ref="A20:A25"/>
    <mergeCell ref="A80:A82"/>
  </mergeCells>
  <phoneticPr fontId="0" type="noConversion"/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7"/>
  </sheetPr>
  <dimension ref="A1:G258"/>
  <sheetViews>
    <sheetView workbookViewId="0">
      <selection activeCell="G3" sqref="G3"/>
    </sheetView>
  </sheetViews>
  <sheetFormatPr defaultColWidth="11.42578125" defaultRowHeight="15" x14ac:dyDescent="0.25"/>
  <cols>
    <col min="1" max="1" width="18.7109375" style="1" customWidth="1"/>
    <col min="2" max="3" width="17.42578125" style="1" customWidth="1"/>
    <col min="4" max="4" width="55.7109375" bestFit="1" customWidth="1"/>
    <col min="5" max="5" width="7.85546875" style="10" customWidth="1"/>
    <col min="6" max="6" width="12" style="1" customWidth="1"/>
    <col min="7" max="7" width="16.7109375" bestFit="1" customWidth="1"/>
  </cols>
  <sheetData>
    <row r="1" spans="1:6" s="5" customFormat="1" ht="23.25" customHeight="1" x14ac:dyDescent="0.25">
      <c r="A1" s="4" t="s">
        <v>264</v>
      </c>
      <c r="B1" s="4" t="s">
        <v>256</v>
      </c>
      <c r="C1" s="4" t="s">
        <v>257</v>
      </c>
      <c r="D1" s="4" t="s">
        <v>0</v>
      </c>
      <c r="E1" s="9" t="s">
        <v>263</v>
      </c>
      <c r="F1" s="4" t="s">
        <v>265</v>
      </c>
    </row>
    <row r="2" spans="1:6" x14ac:dyDescent="0.25">
      <c r="A2" s="6">
        <v>4132592012839</v>
      </c>
      <c r="B2" s="6">
        <v>7891224693504</v>
      </c>
      <c r="C2" s="6" t="s">
        <v>258</v>
      </c>
      <c r="D2" s="3" t="s">
        <v>140</v>
      </c>
      <c r="E2" s="8">
        <v>90</v>
      </c>
      <c r="F2" s="2">
        <v>1080</v>
      </c>
    </row>
    <row r="3" spans="1:6" x14ac:dyDescent="0.25">
      <c r="A3" s="6">
        <v>4132592012841</v>
      </c>
      <c r="B3" s="6">
        <v>7891224693511</v>
      </c>
      <c r="C3" s="6" t="s">
        <v>258</v>
      </c>
      <c r="D3" s="3" t="s">
        <v>141</v>
      </c>
      <c r="E3" s="8">
        <v>225</v>
      </c>
      <c r="F3" s="2">
        <v>2700</v>
      </c>
    </row>
    <row r="4" spans="1:6" x14ac:dyDescent="0.25">
      <c r="A4" s="6">
        <v>4132592012843</v>
      </c>
      <c r="B4" s="6">
        <v>7891224693528</v>
      </c>
      <c r="C4" s="6" t="s">
        <v>258</v>
      </c>
      <c r="D4" s="3" t="s">
        <v>142</v>
      </c>
      <c r="E4" s="8">
        <v>135</v>
      </c>
      <c r="F4" s="2">
        <v>1620</v>
      </c>
    </row>
    <row r="5" spans="1:6" x14ac:dyDescent="0.25">
      <c r="A5" s="6">
        <v>4132592948539</v>
      </c>
      <c r="B5" s="6">
        <v>7891224693689</v>
      </c>
      <c r="C5" s="6" t="s">
        <v>258</v>
      </c>
      <c r="D5" s="3" t="s">
        <v>149</v>
      </c>
      <c r="E5" s="8">
        <v>90</v>
      </c>
      <c r="F5" s="2">
        <v>1080</v>
      </c>
    </row>
    <row r="6" spans="1:6" x14ac:dyDescent="0.25">
      <c r="A6" s="6">
        <v>4132592948541</v>
      </c>
      <c r="B6" s="6">
        <v>7891224693696</v>
      </c>
      <c r="C6" s="6" t="s">
        <v>258</v>
      </c>
      <c r="D6" s="3" t="s">
        <v>150</v>
      </c>
      <c r="E6" s="8">
        <v>225</v>
      </c>
      <c r="F6" s="2">
        <v>2700</v>
      </c>
    </row>
    <row r="7" spans="1:6" x14ac:dyDescent="0.25">
      <c r="A7" s="6">
        <v>4132592948543</v>
      </c>
      <c r="B7" s="6">
        <v>7891224693702</v>
      </c>
      <c r="C7" s="6" t="s">
        <v>258</v>
      </c>
      <c r="D7" s="3" t="s">
        <v>151</v>
      </c>
      <c r="E7" s="8">
        <v>135</v>
      </c>
      <c r="F7" s="2">
        <v>1620</v>
      </c>
    </row>
    <row r="8" spans="1:6" x14ac:dyDescent="0.25">
      <c r="A8" s="6">
        <v>4132592948439</v>
      </c>
      <c r="B8" s="6">
        <v>7891224693627</v>
      </c>
      <c r="C8" s="6" t="s">
        <v>258</v>
      </c>
      <c r="D8" s="3" t="s">
        <v>146</v>
      </c>
      <c r="E8" s="8">
        <v>43</v>
      </c>
      <c r="F8" s="2">
        <v>516</v>
      </c>
    </row>
    <row r="9" spans="1:6" x14ac:dyDescent="0.25">
      <c r="A9" s="6">
        <v>4132592948441</v>
      </c>
      <c r="B9" s="6">
        <v>7891224693634</v>
      </c>
      <c r="C9" s="6" t="s">
        <v>258</v>
      </c>
      <c r="D9" s="3" t="s">
        <v>147</v>
      </c>
      <c r="E9" s="8">
        <v>108</v>
      </c>
      <c r="F9" s="2">
        <v>1296</v>
      </c>
    </row>
    <row r="10" spans="1:6" x14ac:dyDescent="0.25">
      <c r="A10" s="6">
        <v>4132592948443</v>
      </c>
      <c r="B10" s="6">
        <v>7891224693641</v>
      </c>
      <c r="C10" s="6" t="s">
        <v>258</v>
      </c>
      <c r="D10" s="3" t="s">
        <v>148</v>
      </c>
      <c r="E10" s="8">
        <v>64</v>
      </c>
      <c r="F10" s="2">
        <v>768</v>
      </c>
    </row>
    <row r="11" spans="1:6" x14ac:dyDescent="0.25">
      <c r="A11" s="6">
        <v>4132592632839</v>
      </c>
      <c r="B11" s="6">
        <v>7891224693566</v>
      </c>
      <c r="C11" s="6" t="s">
        <v>258</v>
      </c>
      <c r="D11" s="3" t="s">
        <v>143</v>
      </c>
      <c r="E11" s="8">
        <v>93</v>
      </c>
      <c r="F11" s="2">
        <v>1116</v>
      </c>
    </row>
    <row r="12" spans="1:6" x14ac:dyDescent="0.25">
      <c r="A12" s="6">
        <v>4132592632841</v>
      </c>
      <c r="B12" s="6">
        <v>7891224693573</v>
      </c>
      <c r="C12" s="6" t="s">
        <v>258</v>
      </c>
      <c r="D12" s="3" t="s">
        <v>144</v>
      </c>
      <c r="E12" s="8">
        <v>233</v>
      </c>
      <c r="F12" s="2">
        <v>2796</v>
      </c>
    </row>
    <row r="13" spans="1:6" x14ac:dyDescent="0.25">
      <c r="A13" s="6">
        <v>4132592632843</v>
      </c>
      <c r="B13" s="6">
        <v>7891224693580</v>
      </c>
      <c r="C13" s="6" t="s">
        <v>258</v>
      </c>
      <c r="D13" s="3" t="s">
        <v>145</v>
      </c>
      <c r="E13" s="8">
        <v>139</v>
      </c>
      <c r="F13" s="2">
        <v>1668</v>
      </c>
    </row>
    <row r="14" spans="1:6" x14ac:dyDescent="0.25">
      <c r="A14" s="6">
        <v>4137105064219</v>
      </c>
      <c r="B14" s="6">
        <v>7891224663767</v>
      </c>
      <c r="C14" s="6" t="s">
        <v>259</v>
      </c>
      <c r="D14" s="3" t="s">
        <v>218</v>
      </c>
      <c r="E14" s="8">
        <v>4</v>
      </c>
      <c r="F14" s="2">
        <v>48</v>
      </c>
    </row>
    <row r="15" spans="1:6" x14ac:dyDescent="0.25">
      <c r="A15" s="6">
        <v>4137105064220</v>
      </c>
      <c r="B15" s="6">
        <v>7891224663774</v>
      </c>
      <c r="C15" s="6" t="s">
        <v>259</v>
      </c>
      <c r="D15" s="3" t="s">
        <v>219</v>
      </c>
      <c r="E15" s="8">
        <v>4</v>
      </c>
      <c r="F15" s="2">
        <v>48</v>
      </c>
    </row>
    <row r="16" spans="1:6" x14ac:dyDescent="0.25">
      <c r="A16" s="6">
        <v>4137105064221</v>
      </c>
      <c r="B16" s="6">
        <v>7891224663781</v>
      </c>
      <c r="C16" s="6" t="s">
        <v>259</v>
      </c>
      <c r="D16" s="3" t="s">
        <v>220</v>
      </c>
      <c r="E16" s="8">
        <v>8</v>
      </c>
      <c r="F16" s="2">
        <v>96</v>
      </c>
    </row>
    <row r="17" spans="1:6" x14ac:dyDescent="0.25">
      <c r="A17" s="6">
        <v>4137105064222</v>
      </c>
      <c r="B17" s="6">
        <v>7891224663798</v>
      </c>
      <c r="C17" s="6" t="s">
        <v>259</v>
      </c>
      <c r="D17" s="3" t="s">
        <v>221</v>
      </c>
      <c r="E17" s="8">
        <v>8</v>
      </c>
      <c r="F17" s="2">
        <v>96</v>
      </c>
    </row>
    <row r="18" spans="1:6" x14ac:dyDescent="0.25">
      <c r="A18" s="6">
        <v>4137105064223</v>
      </c>
      <c r="B18" s="6">
        <v>7891224663804</v>
      </c>
      <c r="C18" s="6" t="s">
        <v>259</v>
      </c>
      <c r="D18" s="3" t="s">
        <v>222</v>
      </c>
      <c r="E18" s="8">
        <v>12</v>
      </c>
      <c r="F18" s="2">
        <v>144</v>
      </c>
    </row>
    <row r="19" spans="1:6" x14ac:dyDescent="0.25">
      <c r="A19" s="6">
        <v>4137105064225</v>
      </c>
      <c r="B19" s="6">
        <v>7891224663811</v>
      </c>
      <c r="C19" s="6" t="s">
        <v>259</v>
      </c>
      <c r="D19" s="3" t="s">
        <v>223</v>
      </c>
      <c r="E19" s="8">
        <v>12</v>
      </c>
      <c r="F19" s="2">
        <v>144</v>
      </c>
    </row>
    <row r="20" spans="1:6" x14ac:dyDescent="0.25">
      <c r="A20" s="6">
        <v>4137419633819</v>
      </c>
      <c r="B20" s="6">
        <v>7891224785957</v>
      </c>
      <c r="C20" s="6" t="s">
        <v>259</v>
      </c>
      <c r="D20" s="3" t="s">
        <v>249</v>
      </c>
      <c r="E20" s="8">
        <v>4</v>
      </c>
      <c r="F20" s="2">
        <v>48</v>
      </c>
    </row>
    <row r="21" spans="1:6" x14ac:dyDescent="0.25">
      <c r="A21" s="6">
        <v>4137419633820</v>
      </c>
      <c r="B21" s="6">
        <v>7891224786503</v>
      </c>
      <c r="C21" s="6" t="s">
        <v>259</v>
      </c>
      <c r="D21" s="3" t="s">
        <v>250</v>
      </c>
      <c r="E21" s="8">
        <v>4</v>
      </c>
      <c r="F21" s="2">
        <v>48</v>
      </c>
    </row>
    <row r="22" spans="1:6" x14ac:dyDescent="0.25">
      <c r="A22" s="6">
        <v>4137419633821</v>
      </c>
      <c r="B22" s="6">
        <v>7891224786510</v>
      </c>
      <c r="C22" s="6" t="s">
        <v>259</v>
      </c>
      <c r="D22" s="3" t="s">
        <v>251</v>
      </c>
      <c r="E22" s="8">
        <v>8</v>
      </c>
      <c r="F22" s="2">
        <v>96</v>
      </c>
    </row>
    <row r="23" spans="1:6" x14ac:dyDescent="0.25">
      <c r="A23" s="6">
        <v>4137419633822</v>
      </c>
      <c r="B23" s="6">
        <v>7891224786527</v>
      </c>
      <c r="C23" s="6" t="s">
        <v>259</v>
      </c>
      <c r="D23" s="3" t="s">
        <v>252</v>
      </c>
      <c r="E23" s="8">
        <v>8</v>
      </c>
      <c r="F23" s="2">
        <v>96</v>
      </c>
    </row>
    <row r="24" spans="1:6" x14ac:dyDescent="0.25">
      <c r="A24" s="6">
        <v>4137419633823</v>
      </c>
      <c r="B24" s="6">
        <v>7891224785971</v>
      </c>
      <c r="C24" s="6" t="s">
        <v>259</v>
      </c>
      <c r="D24" s="3" t="s">
        <v>253</v>
      </c>
      <c r="E24" s="8">
        <v>12</v>
      </c>
      <c r="F24" s="2">
        <v>144</v>
      </c>
    </row>
    <row r="25" spans="1:6" x14ac:dyDescent="0.25">
      <c r="A25" s="6">
        <v>4137419633825</v>
      </c>
      <c r="B25" s="6">
        <v>7891224785988</v>
      </c>
      <c r="C25" s="6" t="s">
        <v>259</v>
      </c>
      <c r="D25" s="3" t="s">
        <v>254</v>
      </c>
      <c r="E25" s="8">
        <v>12</v>
      </c>
      <c r="F25" s="2">
        <v>144</v>
      </c>
    </row>
    <row r="26" spans="1:6" x14ac:dyDescent="0.25">
      <c r="A26" s="6">
        <v>4137419000119</v>
      </c>
      <c r="B26" s="6">
        <v>7891224785858</v>
      </c>
      <c r="C26" s="6" t="s">
        <v>259</v>
      </c>
      <c r="D26" s="3" t="s">
        <v>237</v>
      </c>
      <c r="E26" s="8">
        <v>4</v>
      </c>
      <c r="F26" s="2">
        <v>48</v>
      </c>
    </row>
    <row r="27" spans="1:6" x14ac:dyDescent="0.25">
      <c r="A27" s="6">
        <v>4137419000120</v>
      </c>
      <c r="B27" s="6">
        <v>7891224786442</v>
      </c>
      <c r="C27" s="6" t="s">
        <v>259</v>
      </c>
      <c r="D27" s="3" t="s">
        <v>238</v>
      </c>
      <c r="E27" s="8">
        <v>4</v>
      </c>
      <c r="F27" s="2">
        <v>48</v>
      </c>
    </row>
    <row r="28" spans="1:6" x14ac:dyDescent="0.25">
      <c r="A28" s="6">
        <v>4137419000121</v>
      </c>
      <c r="B28" s="6">
        <v>7891224786459</v>
      </c>
      <c r="C28" s="6" t="s">
        <v>259</v>
      </c>
      <c r="D28" s="3" t="s">
        <v>239</v>
      </c>
      <c r="E28" s="8">
        <v>8</v>
      </c>
      <c r="F28" s="2">
        <v>96</v>
      </c>
    </row>
    <row r="29" spans="1:6" x14ac:dyDescent="0.25">
      <c r="A29" s="6">
        <v>4137419000122</v>
      </c>
      <c r="B29" s="6">
        <v>7891224786466</v>
      </c>
      <c r="C29" s="6" t="s">
        <v>259</v>
      </c>
      <c r="D29" s="3" t="s">
        <v>240</v>
      </c>
      <c r="E29" s="8">
        <v>8</v>
      </c>
      <c r="F29" s="2">
        <v>96</v>
      </c>
    </row>
    <row r="30" spans="1:6" x14ac:dyDescent="0.25">
      <c r="A30" s="6">
        <v>4137419000123</v>
      </c>
      <c r="B30" s="6">
        <v>7891224785872</v>
      </c>
      <c r="C30" s="6" t="s">
        <v>259</v>
      </c>
      <c r="D30" s="3" t="s">
        <v>241</v>
      </c>
      <c r="E30" s="8">
        <v>12</v>
      </c>
      <c r="F30" s="2">
        <v>144</v>
      </c>
    </row>
    <row r="31" spans="1:6" x14ac:dyDescent="0.25">
      <c r="A31" s="6">
        <v>4137419000125</v>
      </c>
      <c r="B31" s="6">
        <v>7891224785889</v>
      </c>
      <c r="C31" s="6" t="s">
        <v>259</v>
      </c>
      <c r="D31" s="3" t="s">
        <v>242</v>
      </c>
      <c r="E31" s="8">
        <v>12</v>
      </c>
      <c r="F31" s="2">
        <v>144</v>
      </c>
    </row>
    <row r="32" spans="1:6" x14ac:dyDescent="0.25">
      <c r="A32" s="6">
        <v>4137419520619</v>
      </c>
      <c r="B32" s="6">
        <v>7891224785902</v>
      </c>
      <c r="C32" s="6" t="s">
        <v>259</v>
      </c>
      <c r="D32" s="3" t="s">
        <v>243</v>
      </c>
      <c r="E32" s="8">
        <v>4</v>
      </c>
      <c r="F32" s="2">
        <v>48</v>
      </c>
    </row>
    <row r="33" spans="1:6" x14ac:dyDescent="0.25">
      <c r="A33" s="6">
        <v>4137419520620</v>
      </c>
      <c r="B33" s="6">
        <v>7891224786473</v>
      </c>
      <c r="C33" s="6" t="s">
        <v>259</v>
      </c>
      <c r="D33" s="3" t="s">
        <v>244</v>
      </c>
      <c r="E33" s="8">
        <v>4</v>
      </c>
      <c r="F33" s="2">
        <v>48</v>
      </c>
    </row>
    <row r="34" spans="1:6" x14ac:dyDescent="0.25">
      <c r="A34" s="6">
        <v>4137419520621</v>
      </c>
      <c r="B34" s="6">
        <v>7891224786480</v>
      </c>
      <c r="C34" s="6" t="s">
        <v>259</v>
      </c>
      <c r="D34" s="3" t="s">
        <v>245</v>
      </c>
      <c r="E34" s="8">
        <v>8</v>
      </c>
      <c r="F34" s="2">
        <v>96</v>
      </c>
    </row>
    <row r="35" spans="1:6" x14ac:dyDescent="0.25">
      <c r="A35" s="6">
        <v>4137419520622</v>
      </c>
      <c r="B35" s="6">
        <v>7891224786497</v>
      </c>
      <c r="C35" s="6" t="s">
        <v>259</v>
      </c>
      <c r="D35" s="3" t="s">
        <v>246</v>
      </c>
      <c r="E35" s="8">
        <v>8</v>
      </c>
      <c r="F35" s="2">
        <v>96</v>
      </c>
    </row>
    <row r="36" spans="1:6" x14ac:dyDescent="0.25">
      <c r="A36" s="6">
        <v>4137419520623</v>
      </c>
      <c r="B36" s="6">
        <v>7891224785926</v>
      </c>
      <c r="C36" s="6" t="s">
        <v>259</v>
      </c>
      <c r="D36" s="3" t="s">
        <v>247</v>
      </c>
      <c r="E36" s="8">
        <v>12</v>
      </c>
      <c r="F36" s="2">
        <v>144</v>
      </c>
    </row>
    <row r="37" spans="1:6" x14ac:dyDescent="0.25">
      <c r="A37" s="6">
        <v>4137419520625</v>
      </c>
      <c r="B37" s="6">
        <v>7891224785933</v>
      </c>
      <c r="C37" s="6" t="s">
        <v>259</v>
      </c>
      <c r="D37" s="3" t="s">
        <v>248</v>
      </c>
      <c r="E37" s="8">
        <v>12</v>
      </c>
      <c r="F37" s="2">
        <v>144</v>
      </c>
    </row>
    <row r="38" spans="1:6" x14ac:dyDescent="0.25">
      <c r="A38" s="6">
        <v>4136252219719</v>
      </c>
      <c r="B38" s="6">
        <v>7891224697694</v>
      </c>
      <c r="C38" s="6" t="s">
        <v>259</v>
      </c>
      <c r="D38" s="3" t="s">
        <v>179</v>
      </c>
      <c r="E38" s="8">
        <v>4</v>
      </c>
      <c r="F38" s="2">
        <v>48</v>
      </c>
    </row>
    <row r="39" spans="1:6" x14ac:dyDescent="0.25">
      <c r="A39" s="6">
        <v>4136252219720</v>
      </c>
      <c r="B39" s="6">
        <v>7891224697700</v>
      </c>
      <c r="C39" s="6" t="s">
        <v>259</v>
      </c>
      <c r="D39" s="3" t="s">
        <v>180</v>
      </c>
      <c r="E39" s="8">
        <v>13</v>
      </c>
      <c r="F39" s="2">
        <v>156</v>
      </c>
    </row>
    <row r="40" spans="1:6" x14ac:dyDescent="0.25">
      <c r="A40" s="6">
        <v>4136252219721</v>
      </c>
      <c r="B40" s="6">
        <v>7891224697717</v>
      </c>
      <c r="C40" s="6" t="s">
        <v>259</v>
      </c>
      <c r="D40" s="3" t="s">
        <v>181</v>
      </c>
      <c r="E40" s="8">
        <v>17</v>
      </c>
      <c r="F40" s="2">
        <v>204</v>
      </c>
    </row>
    <row r="41" spans="1:6" x14ac:dyDescent="0.25">
      <c r="A41" s="6">
        <v>4136252219722</v>
      </c>
      <c r="B41" s="6">
        <v>7891224697724</v>
      </c>
      <c r="C41" s="6" t="s">
        <v>259</v>
      </c>
      <c r="D41" s="3" t="s">
        <v>182</v>
      </c>
      <c r="E41" s="8">
        <v>27</v>
      </c>
      <c r="F41" s="2">
        <v>324</v>
      </c>
    </row>
    <row r="42" spans="1:6" x14ac:dyDescent="0.25">
      <c r="A42" s="6">
        <v>4136252219723</v>
      </c>
      <c r="B42" s="6">
        <v>7891224697731</v>
      </c>
      <c r="C42" s="6" t="s">
        <v>259</v>
      </c>
      <c r="D42" s="3" t="s">
        <v>183</v>
      </c>
      <c r="E42" s="8">
        <v>31</v>
      </c>
      <c r="F42" s="2">
        <v>372</v>
      </c>
    </row>
    <row r="43" spans="1:6" x14ac:dyDescent="0.25">
      <c r="A43" s="6">
        <v>4136252219725</v>
      </c>
      <c r="B43" s="6">
        <v>7891224697748</v>
      </c>
      <c r="C43" s="6" t="s">
        <v>259</v>
      </c>
      <c r="D43" s="3" t="s">
        <v>184</v>
      </c>
      <c r="E43" s="8">
        <v>31</v>
      </c>
      <c r="F43" s="2">
        <v>372</v>
      </c>
    </row>
    <row r="44" spans="1:6" x14ac:dyDescent="0.25">
      <c r="A44" s="6">
        <v>4136252252819</v>
      </c>
      <c r="B44" s="6">
        <v>7891224697762</v>
      </c>
      <c r="C44" s="6" t="s">
        <v>259</v>
      </c>
      <c r="D44" s="3" t="s">
        <v>185</v>
      </c>
      <c r="E44" s="8">
        <v>4</v>
      </c>
      <c r="F44" s="2">
        <v>48</v>
      </c>
    </row>
    <row r="45" spans="1:6" x14ac:dyDescent="0.25">
      <c r="A45" s="6">
        <v>4136252252820</v>
      </c>
      <c r="B45" s="6">
        <v>7891224697779</v>
      </c>
      <c r="C45" s="6" t="s">
        <v>259</v>
      </c>
      <c r="D45" s="3" t="s">
        <v>186</v>
      </c>
      <c r="E45" s="8">
        <v>13</v>
      </c>
      <c r="F45" s="2">
        <v>156</v>
      </c>
    </row>
    <row r="46" spans="1:6" x14ac:dyDescent="0.25">
      <c r="A46" s="6">
        <v>4136252252821</v>
      </c>
      <c r="B46" s="6">
        <v>7891224697786</v>
      </c>
      <c r="C46" s="6" t="s">
        <v>259</v>
      </c>
      <c r="D46" s="3" t="s">
        <v>187</v>
      </c>
      <c r="E46" s="8">
        <v>17</v>
      </c>
      <c r="F46" s="2">
        <v>204</v>
      </c>
    </row>
    <row r="47" spans="1:6" x14ac:dyDescent="0.25">
      <c r="A47" s="6">
        <v>4136252252822</v>
      </c>
      <c r="B47" s="6">
        <v>7891224697793</v>
      </c>
      <c r="C47" s="6" t="s">
        <v>259</v>
      </c>
      <c r="D47" s="3" t="s">
        <v>188</v>
      </c>
      <c r="E47" s="8">
        <v>27</v>
      </c>
      <c r="F47" s="2">
        <v>324</v>
      </c>
    </row>
    <row r="48" spans="1:6" x14ac:dyDescent="0.25">
      <c r="A48" s="6">
        <v>4136252252823</v>
      </c>
      <c r="B48" s="6">
        <v>7891224697809</v>
      </c>
      <c r="C48" s="6" t="s">
        <v>259</v>
      </c>
      <c r="D48" s="3" t="s">
        <v>189</v>
      </c>
      <c r="E48" s="8">
        <v>31</v>
      </c>
      <c r="F48" s="2">
        <v>372</v>
      </c>
    </row>
    <row r="49" spans="1:6" x14ac:dyDescent="0.25">
      <c r="A49" s="6">
        <v>4136252252825</v>
      </c>
      <c r="B49" s="6">
        <v>7891224697816</v>
      </c>
      <c r="C49" s="6" t="s">
        <v>259</v>
      </c>
      <c r="D49" s="3" t="s">
        <v>190</v>
      </c>
      <c r="E49" s="8">
        <v>31</v>
      </c>
      <c r="F49" s="2">
        <v>372</v>
      </c>
    </row>
    <row r="50" spans="1:6" x14ac:dyDescent="0.25">
      <c r="A50" s="6">
        <v>4103276680837</v>
      </c>
      <c r="B50" s="6">
        <v>7891224655717</v>
      </c>
      <c r="C50" s="6" t="s">
        <v>258</v>
      </c>
      <c r="D50" s="3" t="s">
        <v>43</v>
      </c>
      <c r="E50" s="8">
        <v>1</v>
      </c>
      <c r="F50" s="2">
        <v>12</v>
      </c>
    </row>
    <row r="51" spans="1:6" x14ac:dyDescent="0.25">
      <c r="A51" s="6">
        <v>4103276680839</v>
      </c>
      <c r="B51" s="6">
        <v>7891224655724</v>
      </c>
      <c r="C51" s="6" t="s">
        <v>258</v>
      </c>
      <c r="D51" s="3" t="s">
        <v>44</v>
      </c>
      <c r="E51" s="8">
        <v>3</v>
      </c>
      <c r="F51" s="2">
        <v>36</v>
      </c>
    </row>
    <row r="52" spans="1:6" x14ac:dyDescent="0.25">
      <c r="A52" s="6">
        <v>4103276680841</v>
      </c>
      <c r="B52" s="6">
        <v>7891224655731</v>
      </c>
      <c r="C52" s="6" t="s">
        <v>258</v>
      </c>
      <c r="D52" s="3" t="s">
        <v>45</v>
      </c>
      <c r="E52" s="8">
        <v>5</v>
      </c>
      <c r="F52" s="2">
        <v>60</v>
      </c>
    </row>
    <row r="53" spans="1:6" x14ac:dyDescent="0.25">
      <c r="A53" s="6">
        <v>4103276680843</v>
      </c>
      <c r="B53" s="6">
        <v>7891224655748</v>
      </c>
      <c r="C53" s="6" t="s">
        <v>258</v>
      </c>
      <c r="D53" s="3" t="s">
        <v>46</v>
      </c>
      <c r="E53" s="8">
        <v>4</v>
      </c>
      <c r="F53" s="2">
        <v>48</v>
      </c>
    </row>
    <row r="54" spans="1:6" x14ac:dyDescent="0.25">
      <c r="A54" s="6">
        <v>4103276680845</v>
      </c>
      <c r="B54" s="6">
        <v>7891224655755</v>
      </c>
      <c r="C54" s="6" t="s">
        <v>258</v>
      </c>
      <c r="D54" s="3" t="s">
        <v>47</v>
      </c>
      <c r="E54" s="8">
        <v>1</v>
      </c>
      <c r="F54" s="2">
        <v>12</v>
      </c>
    </row>
    <row r="55" spans="1:6" x14ac:dyDescent="0.25">
      <c r="A55" s="6">
        <v>4103276384737</v>
      </c>
      <c r="B55" s="6">
        <v>7891224047420</v>
      </c>
      <c r="C55" s="6" t="s">
        <v>258</v>
      </c>
      <c r="D55" s="3" t="s">
        <v>38</v>
      </c>
      <c r="E55" s="8">
        <v>1</v>
      </c>
      <c r="F55" s="2">
        <v>12</v>
      </c>
    </row>
    <row r="56" spans="1:6" x14ac:dyDescent="0.25">
      <c r="A56" s="6">
        <v>4103276384739</v>
      </c>
      <c r="B56" s="6">
        <v>7891224047437</v>
      </c>
      <c r="C56" s="6" t="s">
        <v>258</v>
      </c>
      <c r="D56" s="3" t="s">
        <v>39</v>
      </c>
      <c r="E56" s="8">
        <v>3</v>
      </c>
      <c r="F56" s="2">
        <v>36</v>
      </c>
    </row>
    <row r="57" spans="1:6" x14ac:dyDescent="0.25">
      <c r="A57" s="6">
        <v>4103276384741</v>
      </c>
      <c r="B57" s="6">
        <v>7891224047444</v>
      </c>
      <c r="C57" s="6" t="s">
        <v>258</v>
      </c>
      <c r="D57" s="3" t="s">
        <v>40</v>
      </c>
      <c r="E57" s="8">
        <v>5</v>
      </c>
      <c r="F57" s="2">
        <v>60</v>
      </c>
    </row>
    <row r="58" spans="1:6" x14ac:dyDescent="0.25">
      <c r="A58" s="6">
        <v>4103276384743</v>
      </c>
      <c r="B58" s="6">
        <v>7891224047451</v>
      </c>
      <c r="C58" s="6" t="s">
        <v>258</v>
      </c>
      <c r="D58" s="3" t="s">
        <v>41</v>
      </c>
      <c r="E58" s="8">
        <v>4</v>
      </c>
      <c r="F58" s="2">
        <v>48</v>
      </c>
    </row>
    <row r="59" spans="1:6" x14ac:dyDescent="0.25">
      <c r="A59" s="6">
        <v>4103276384745</v>
      </c>
      <c r="B59" s="6">
        <v>7891224047468</v>
      </c>
      <c r="C59" s="6" t="s">
        <v>258</v>
      </c>
      <c r="D59" s="3" t="s">
        <v>42</v>
      </c>
      <c r="E59" s="8">
        <v>1</v>
      </c>
      <c r="F59" s="2">
        <v>12</v>
      </c>
    </row>
    <row r="60" spans="1:6" x14ac:dyDescent="0.25">
      <c r="A60" s="6">
        <v>4103276019837</v>
      </c>
      <c r="B60" s="6">
        <v>7891266717602</v>
      </c>
      <c r="C60" s="6" t="s">
        <v>258</v>
      </c>
      <c r="D60" s="3" t="s">
        <v>33</v>
      </c>
      <c r="E60" s="8">
        <v>1</v>
      </c>
      <c r="F60" s="2">
        <v>12</v>
      </c>
    </row>
    <row r="61" spans="1:6" x14ac:dyDescent="0.25">
      <c r="A61" s="6">
        <v>4103276019839</v>
      </c>
      <c r="B61" s="6">
        <v>7891266717619</v>
      </c>
      <c r="C61" s="6" t="s">
        <v>258</v>
      </c>
      <c r="D61" s="3" t="s">
        <v>34</v>
      </c>
      <c r="E61" s="8">
        <v>3</v>
      </c>
      <c r="F61" s="2">
        <v>36</v>
      </c>
    </row>
    <row r="62" spans="1:6" x14ac:dyDescent="0.25">
      <c r="A62" s="6">
        <v>4103276019841</v>
      </c>
      <c r="B62" s="6">
        <v>7891266717626</v>
      </c>
      <c r="C62" s="6" t="s">
        <v>258</v>
      </c>
      <c r="D62" s="3" t="s">
        <v>35</v>
      </c>
      <c r="E62" s="8">
        <v>5</v>
      </c>
      <c r="F62" s="2">
        <v>60</v>
      </c>
    </row>
    <row r="63" spans="1:6" x14ac:dyDescent="0.25">
      <c r="A63" s="6">
        <v>4103276019843</v>
      </c>
      <c r="B63" s="6">
        <v>7891266717633</v>
      </c>
      <c r="C63" s="6" t="s">
        <v>258</v>
      </c>
      <c r="D63" s="3" t="s">
        <v>36</v>
      </c>
      <c r="E63" s="8">
        <v>4</v>
      </c>
      <c r="F63" s="2">
        <v>48</v>
      </c>
    </row>
    <row r="64" spans="1:6" x14ac:dyDescent="0.25">
      <c r="A64" s="6">
        <v>4103276019845</v>
      </c>
      <c r="B64" s="6">
        <v>7891266717640</v>
      </c>
      <c r="C64" s="6" t="s">
        <v>258</v>
      </c>
      <c r="D64" s="3" t="s">
        <v>37</v>
      </c>
      <c r="E64" s="8">
        <v>1</v>
      </c>
      <c r="F64" s="2">
        <v>12</v>
      </c>
    </row>
    <row r="65" spans="1:6" x14ac:dyDescent="0.25">
      <c r="A65" s="6">
        <v>4000016271133</v>
      </c>
      <c r="B65" s="6">
        <v>7891109789803</v>
      </c>
      <c r="C65" s="6" t="s">
        <v>262</v>
      </c>
      <c r="D65" s="3" t="s">
        <v>15</v>
      </c>
      <c r="E65" s="6">
        <v>15</v>
      </c>
      <c r="F65" s="2">
        <v>360</v>
      </c>
    </row>
    <row r="66" spans="1:6" x14ac:dyDescent="0.25">
      <c r="A66" s="6">
        <v>4000016271135</v>
      </c>
      <c r="B66" s="6">
        <v>7891109789810</v>
      </c>
      <c r="C66" s="6" t="s">
        <v>262</v>
      </c>
      <c r="D66" s="3" t="s">
        <v>16</v>
      </c>
      <c r="E66" s="6">
        <v>220</v>
      </c>
      <c r="F66" s="2">
        <f>5760-480</f>
        <v>5280</v>
      </c>
    </row>
    <row r="67" spans="1:6" x14ac:dyDescent="0.25">
      <c r="A67" s="6">
        <v>4000016271137</v>
      </c>
      <c r="B67" s="6">
        <v>7891109789827</v>
      </c>
      <c r="C67" s="6" t="s">
        <v>262</v>
      </c>
      <c r="D67" s="3" t="s">
        <v>17</v>
      </c>
      <c r="E67" s="6">
        <v>262</v>
      </c>
      <c r="F67" s="2">
        <f>7008-720</f>
        <v>6288</v>
      </c>
    </row>
    <row r="68" spans="1:6" x14ac:dyDescent="0.25">
      <c r="A68" s="6">
        <v>4000016271139</v>
      </c>
      <c r="B68" s="6">
        <v>7891109789834</v>
      </c>
      <c r="C68" s="6" t="s">
        <v>262</v>
      </c>
      <c r="D68" s="3" t="s">
        <v>18</v>
      </c>
      <c r="E68" s="6">
        <v>92</v>
      </c>
      <c r="F68" s="2">
        <v>2208</v>
      </c>
    </row>
    <row r="69" spans="1:6" x14ac:dyDescent="0.25">
      <c r="A69" s="6">
        <v>4000016271141</v>
      </c>
      <c r="B69" s="6">
        <v>7891109789841</v>
      </c>
      <c r="C69" s="6" t="s">
        <v>262</v>
      </c>
      <c r="D69" s="3" t="s">
        <v>19</v>
      </c>
      <c r="E69" s="6">
        <v>72</v>
      </c>
      <c r="F69" s="2">
        <v>1728</v>
      </c>
    </row>
    <row r="70" spans="1:6" x14ac:dyDescent="0.25">
      <c r="A70" s="6">
        <v>4000016021235</v>
      </c>
      <c r="B70" s="6">
        <v>7891109600795</v>
      </c>
      <c r="C70" s="6" t="s">
        <v>262</v>
      </c>
      <c r="D70" s="3" t="s">
        <v>7</v>
      </c>
      <c r="E70" s="6">
        <v>139</v>
      </c>
      <c r="F70" s="2">
        <v>3336</v>
      </c>
    </row>
    <row r="71" spans="1:6" x14ac:dyDescent="0.25">
      <c r="A71" s="6">
        <v>4000016021237</v>
      </c>
      <c r="B71" s="6">
        <v>7891109600801</v>
      </c>
      <c r="C71" s="6" t="s">
        <v>262</v>
      </c>
      <c r="D71" s="3" t="s">
        <v>8</v>
      </c>
      <c r="E71" s="6">
        <v>192</v>
      </c>
      <c r="F71" s="2">
        <v>4608</v>
      </c>
    </row>
    <row r="72" spans="1:6" x14ac:dyDescent="0.25">
      <c r="A72" s="6">
        <v>4000016844735</v>
      </c>
      <c r="B72" s="6">
        <v>7895265944021</v>
      </c>
      <c r="C72" s="6" t="s">
        <v>262</v>
      </c>
      <c r="D72" s="3" t="s">
        <v>27</v>
      </c>
      <c r="E72" s="6">
        <v>216</v>
      </c>
      <c r="F72" s="2">
        <v>5184</v>
      </c>
    </row>
    <row r="73" spans="1:6" x14ac:dyDescent="0.25">
      <c r="A73" s="6">
        <v>4000016844737</v>
      </c>
      <c r="B73" s="6">
        <v>7895265944038</v>
      </c>
      <c r="C73" s="6" t="s">
        <v>262</v>
      </c>
      <c r="D73" s="3" t="s">
        <v>28</v>
      </c>
      <c r="E73" s="6">
        <v>382</v>
      </c>
      <c r="F73" s="2">
        <f>12768-3600</f>
        <v>9168</v>
      </c>
    </row>
    <row r="74" spans="1:6" x14ac:dyDescent="0.25">
      <c r="A74" s="6">
        <v>4000016844739</v>
      </c>
      <c r="B74" s="6">
        <v>7895265944045</v>
      </c>
      <c r="C74" s="6" t="s">
        <v>262</v>
      </c>
      <c r="D74" s="3" t="s">
        <v>29</v>
      </c>
      <c r="E74" s="6">
        <v>184</v>
      </c>
      <c r="F74" s="2">
        <v>4416</v>
      </c>
    </row>
    <row r="75" spans="1:6" x14ac:dyDescent="0.25">
      <c r="A75" s="6">
        <v>4000016072739</v>
      </c>
      <c r="B75" s="6">
        <v>7891109789612</v>
      </c>
      <c r="C75" s="6" t="s">
        <v>262</v>
      </c>
      <c r="D75" s="3" t="s">
        <v>13</v>
      </c>
      <c r="E75" s="6">
        <v>28</v>
      </c>
      <c r="F75" s="2">
        <v>672</v>
      </c>
    </row>
    <row r="76" spans="1:6" x14ac:dyDescent="0.25">
      <c r="A76" s="6">
        <v>4000016072741</v>
      </c>
      <c r="B76" s="6">
        <v>7891109789629</v>
      </c>
      <c r="C76" s="6" t="s">
        <v>262</v>
      </c>
      <c r="D76" s="3" t="s">
        <v>14</v>
      </c>
      <c r="E76" s="6">
        <v>37</v>
      </c>
      <c r="F76" s="2">
        <v>888</v>
      </c>
    </row>
    <row r="77" spans="1:6" x14ac:dyDescent="0.25">
      <c r="A77" s="6">
        <v>4000016520633</v>
      </c>
      <c r="B77" s="6">
        <v>7895265942805</v>
      </c>
      <c r="C77" s="6" t="s">
        <v>262</v>
      </c>
      <c r="D77" s="3" t="s">
        <v>20</v>
      </c>
      <c r="E77" s="6">
        <v>7</v>
      </c>
      <c r="F77" s="2">
        <v>168</v>
      </c>
    </row>
    <row r="78" spans="1:6" x14ac:dyDescent="0.25">
      <c r="A78" s="6">
        <v>4000016520635</v>
      </c>
      <c r="B78" s="6">
        <v>7895265942812</v>
      </c>
      <c r="C78" s="6" t="s">
        <v>262</v>
      </c>
      <c r="D78" s="3" t="s">
        <v>21</v>
      </c>
      <c r="E78" s="6">
        <v>70</v>
      </c>
      <c r="F78" s="2">
        <v>1680</v>
      </c>
    </row>
    <row r="79" spans="1:6" x14ac:dyDescent="0.25">
      <c r="A79" s="6">
        <v>4000016520637</v>
      </c>
      <c r="B79" s="6">
        <v>7895265942829</v>
      </c>
      <c r="C79" s="6" t="s">
        <v>262</v>
      </c>
      <c r="D79" s="3" t="s">
        <v>22</v>
      </c>
      <c r="E79" s="6">
        <v>121</v>
      </c>
      <c r="F79" s="2">
        <v>2904</v>
      </c>
    </row>
    <row r="80" spans="1:6" x14ac:dyDescent="0.25">
      <c r="A80" s="6">
        <v>4000016520639</v>
      </c>
      <c r="B80" s="6">
        <v>7895265942836</v>
      </c>
      <c r="C80" s="6" t="s">
        <v>262</v>
      </c>
      <c r="D80" s="3" t="s">
        <v>23</v>
      </c>
      <c r="E80" s="6">
        <v>70</v>
      </c>
      <c r="F80" s="2">
        <v>1680</v>
      </c>
    </row>
    <row r="81" spans="1:6" x14ac:dyDescent="0.25">
      <c r="A81" s="6">
        <v>4000016009033</v>
      </c>
      <c r="B81" s="6">
        <v>7891109603987</v>
      </c>
      <c r="C81" s="6" t="s">
        <v>262</v>
      </c>
      <c r="D81" s="3" t="s">
        <v>1</v>
      </c>
      <c r="E81" s="6">
        <v>20</v>
      </c>
      <c r="F81" s="2">
        <v>480</v>
      </c>
    </row>
    <row r="82" spans="1:6" x14ac:dyDescent="0.25">
      <c r="A82" s="6">
        <v>4000016009035</v>
      </c>
      <c r="B82" s="6">
        <v>7891109603994</v>
      </c>
      <c r="C82" s="6" t="s">
        <v>262</v>
      </c>
      <c r="D82" s="3" t="s">
        <v>2</v>
      </c>
      <c r="E82" s="6">
        <v>142</v>
      </c>
      <c r="F82" s="2">
        <f>3888-480</f>
        <v>3408</v>
      </c>
    </row>
    <row r="83" spans="1:6" x14ac:dyDescent="0.25">
      <c r="A83" s="6">
        <v>4000016009037</v>
      </c>
      <c r="B83" s="6">
        <v>7891109604007</v>
      </c>
      <c r="C83" s="6" t="s">
        <v>262</v>
      </c>
      <c r="D83" s="3" t="s">
        <v>3</v>
      </c>
      <c r="E83" s="6">
        <v>350</v>
      </c>
      <c r="F83" s="2">
        <f>11904-3504</f>
        <v>8400</v>
      </c>
    </row>
    <row r="84" spans="1:6" x14ac:dyDescent="0.25">
      <c r="A84" s="6">
        <v>4000016009039</v>
      </c>
      <c r="B84" s="6">
        <v>7891109604014</v>
      </c>
      <c r="C84" s="6" t="s">
        <v>262</v>
      </c>
      <c r="D84" s="3" t="s">
        <v>4</v>
      </c>
      <c r="E84" s="6">
        <v>130</v>
      </c>
      <c r="F84" s="2">
        <f>3456-336</f>
        <v>3120</v>
      </c>
    </row>
    <row r="85" spans="1:6" x14ac:dyDescent="0.25">
      <c r="A85" s="6">
        <v>4000016009041</v>
      </c>
      <c r="B85" s="6">
        <v>7891109604021</v>
      </c>
      <c r="C85" s="6" t="s">
        <v>262</v>
      </c>
      <c r="D85" s="3" t="s">
        <v>5</v>
      </c>
      <c r="E85" s="6">
        <v>42</v>
      </c>
      <c r="F85" s="2">
        <v>1008</v>
      </c>
    </row>
    <row r="86" spans="1:6" x14ac:dyDescent="0.25">
      <c r="A86" s="6">
        <v>4000016009043</v>
      </c>
      <c r="B86" s="6">
        <v>7891109604038</v>
      </c>
      <c r="C86" s="6" t="s">
        <v>262</v>
      </c>
      <c r="D86" s="3" t="s">
        <v>6</v>
      </c>
      <c r="E86" s="6">
        <v>36</v>
      </c>
      <c r="F86" s="2">
        <v>864</v>
      </c>
    </row>
    <row r="87" spans="1:6" x14ac:dyDescent="0.25">
      <c r="A87" s="6">
        <v>4000016521135</v>
      </c>
      <c r="B87" s="6">
        <v>7895265943529</v>
      </c>
      <c r="C87" s="6" t="s">
        <v>262</v>
      </c>
      <c r="D87" s="3" t="s">
        <v>24</v>
      </c>
      <c r="E87" s="6">
        <v>32</v>
      </c>
      <c r="F87" s="2">
        <v>768</v>
      </c>
    </row>
    <row r="88" spans="1:6" x14ac:dyDescent="0.25">
      <c r="A88" s="6">
        <v>4000016521137</v>
      </c>
      <c r="B88" s="6">
        <v>7895265943918</v>
      </c>
      <c r="C88" s="6" t="s">
        <v>262</v>
      </c>
      <c r="D88" s="3" t="s">
        <v>25</v>
      </c>
      <c r="E88" s="6">
        <v>111</v>
      </c>
      <c r="F88" s="2">
        <v>2664</v>
      </c>
    </row>
    <row r="89" spans="1:6" x14ac:dyDescent="0.25">
      <c r="A89" s="6">
        <v>4000016521139</v>
      </c>
      <c r="B89" s="6">
        <v>7895265943925</v>
      </c>
      <c r="C89" s="6" t="s">
        <v>262</v>
      </c>
      <c r="D89" s="3" t="s">
        <v>26</v>
      </c>
      <c r="E89" s="6">
        <v>55</v>
      </c>
      <c r="F89" s="2">
        <v>1320</v>
      </c>
    </row>
    <row r="90" spans="1:6" x14ac:dyDescent="0.25">
      <c r="A90" s="6">
        <v>4000016071933</v>
      </c>
      <c r="B90" s="6">
        <v>7891266532908</v>
      </c>
      <c r="C90" s="6" t="s">
        <v>262</v>
      </c>
      <c r="D90" s="3" t="s">
        <v>9</v>
      </c>
      <c r="E90" s="6">
        <v>25</v>
      </c>
      <c r="F90" s="2">
        <v>600</v>
      </c>
    </row>
    <row r="91" spans="1:6" x14ac:dyDescent="0.25">
      <c r="A91" s="6">
        <v>4000016071935</v>
      </c>
      <c r="B91" s="6">
        <v>7891266532915</v>
      </c>
      <c r="C91" s="6" t="s">
        <v>262</v>
      </c>
      <c r="D91" s="3" t="s">
        <v>10</v>
      </c>
      <c r="E91" s="6">
        <v>159</v>
      </c>
      <c r="F91" s="2">
        <v>3816</v>
      </c>
    </row>
    <row r="92" spans="1:6" x14ac:dyDescent="0.25">
      <c r="A92" s="6">
        <v>4000016071937</v>
      </c>
      <c r="B92" s="6">
        <v>7891266532922</v>
      </c>
      <c r="C92" s="6" t="s">
        <v>262</v>
      </c>
      <c r="D92" s="3" t="s">
        <v>11</v>
      </c>
      <c r="E92" s="6">
        <v>350</v>
      </c>
      <c r="F92" s="2">
        <f>11976-3576</f>
        <v>8400</v>
      </c>
    </row>
    <row r="93" spans="1:6" x14ac:dyDescent="0.25">
      <c r="A93" s="6">
        <v>4000016071939</v>
      </c>
      <c r="B93" s="6">
        <v>7891266532939</v>
      </c>
      <c r="C93" s="6" t="s">
        <v>262</v>
      </c>
      <c r="D93" s="3" t="s">
        <v>12</v>
      </c>
      <c r="E93" s="6">
        <v>290</v>
      </c>
      <c r="F93" s="2">
        <f>8352-1392</f>
        <v>6960</v>
      </c>
    </row>
    <row r="94" spans="1:6" x14ac:dyDescent="0.25">
      <c r="A94" s="6">
        <v>4115548539335</v>
      </c>
      <c r="B94" s="6">
        <v>7895265944571</v>
      </c>
      <c r="C94" s="6" t="s">
        <v>262</v>
      </c>
      <c r="D94" s="3" t="s">
        <v>87</v>
      </c>
      <c r="E94" s="6">
        <v>25</v>
      </c>
      <c r="F94" s="2">
        <v>600</v>
      </c>
    </row>
    <row r="95" spans="1:6" x14ac:dyDescent="0.25">
      <c r="A95" s="6">
        <v>4115548539337</v>
      </c>
      <c r="B95" s="6">
        <v>7895265944588</v>
      </c>
      <c r="C95" s="6" t="s">
        <v>262</v>
      </c>
      <c r="D95" s="3" t="s">
        <v>88</v>
      </c>
      <c r="E95" s="6">
        <v>25</v>
      </c>
      <c r="F95" s="2">
        <v>600</v>
      </c>
    </row>
    <row r="96" spans="1:6" x14ac:dyDescent="0.25">
      <c r="A96" s="6">
        <v>4115548539339</v>
      </c>
      <c r="B96" s="6">
        <v>7895265944595</v>
      </c>
      <c r="C96" s="6" t="s">
        <v>262</v>
      </c>
      <c r="D96" s="3" t="s">
        <v>89</v>
      </c>
      <c r="E96" s="6">
        <v>15</v>
      </c>
      <c r="F96" s="2">
        <v>360</v>
      </c>
    </row>
    <row r="97" spans="1:7" x14ac:dyDescent="0.25">
      <c r="A97" s="6">
        <v>4115548632839</v>
      </c>
      <c r="B97" s="6">
        <v>7891266519060</v>
      </c>
      <c r="C97" s="6" t="s">
        <v>262</v>
      </c>
      <c r="D97" s="3" t="s">
        <v>90</v>
      </c>
      <c r="E97" s="6">
        <v>15</v>
      </c>
      <c r="F97" s="2">
        <v>360</v>
      </c>
      <c r="G97" s="7"/>
    </row>
    <row r="98" spans="1:7" x14ac:dyDescent="0.25">
      <c r="A98" s="6">
        <v>4115548117035</v>
      </c>
      <c r="B98" s="6">
        <v>7895265944472</v>
      </c>
      <c r="C98" s="6" t="s">
        <v>262</v>
      </c>
      <c r="D98" s="3" t="s">
        <v>84</v>
      </c>
      <c r="E98" s="6">
        <v>25</v>
      </c>
      <c r="F98" s="2">
        <v>600</v>
      </c>
      <c r="G98" s="7"/>
    </row>
    <row r="99" spans="1:7" x14ac:dyDescent="0.25">
      <c r="A99" s="6">
        <v>4115548117037</v>
      </c>
      <c r="B99" s="6">
        <v>7895265944489</v>
      </c>
      <c r="C99" s="6" t="s">
        <v>262</v>
      </c>
      <c r="D99" s="3" t="s">
        <v>85</v>
      </c>
      <c r="E99" s="6">
        <v>25</v>
      </c>
      <c r="F99" s="2">
        <v>600</v>
      </c>
      <c r="G99" s="7"/>
    </row>
    <row r="100" spans="1:7" x14ac:dyDescent="0.25">
      <c r="A100" s="6">
        <v>4115548117039</v>
      </c>
      <c r="B100" s="6">
        <v>7895265944496</v>
      </c>
      <c r="C100" s="6" t="s">
        <v>262</v>
      </c>
      <c r="D100" s="3" t="s">
        <v>86</v>
      </c>
      <c r="E100" s="6">
        <v>15</v>
      </c>
      <c r="F100" s="2">
        <v>360</v>
      </c>
      <c r="G100" s="7"/>
    </row>
    <row r="101" spans="1:7" x14ac:dyDescent="0.25">
      <c r="A101" s="6">
        <v>4137064634639</v>
      </c>
      <c r="B101" s="6">
        <v>7891224548156</v>
      </c>
      <c r="C101" s="6" t="s">
        <v>258</v>
      </c>
      <c r="D101" s="3" t="s">
        <v>215</v>
      </c>
      <c r="E101" s="8">
        <v>90</v>
      </c>
      <c r="F101" s="2">
        <v>1080</v>
      </c>
    </row>
    <row r="102" spans="1:7" x14ac:dyDescent="0.25">
      <c r="A102" s="6">
        <v>4137064634641</v>
      </c>
      <c r="B102" s="6">
        <v>7891224548163</v>
      </c>
      <c r="C102" s="6" t="s">
        <v>258</v>
      </c>
      <c r="D102" s="3" t="s">
        <v>216</v>
      </c>
      <c r="E102" s="8">
        <v>225</v>
      </c>
      <c r="F102" s="2">
        <v>2700</v>
      </c>
    </row>
    <row r="103" spans="1:7" x14ac:dyDescent="0.25">
      <c r="A103" s="6">
        <v>4137064634643</v>
      </c>
      <c r="B103" s="6">
        <v>7891224548170</v>
      </c>
      <c r="C103" s="6" t="s">
        <v>258</v>
      </c>
      <c r="D103" s="3" t="s">
        <v>217</v>
      </c>
      <c r="E103" s="8">
        <v>135</v>
      </c>
      <c r="F103" s="2">
        <v>1620</v>
      </c>
    </row>
    <row r="104" spans="1:7" x14ac:dyDescent="0.25">
      <c r="A104" s="6">
        <v>4137064252935</v>
      </c>
      <c r="B104" s="6">
        <v>7891224547968</v>
      </c>
      <c r="C104" s="6" t="s">
        <v>261</v>
      </c>
      <c r="D104" s="3" t="s">
        <v>209</v>
      </c>
      <c r="E104" s="8">
        <v>50</v>
      </c>
      <c r="F104" s="2">
        <v>600</v>
      </c>
    </row>
    <row r="105" spans="1:7" x14ac:dyDescent="0.25">
      <c r="A105" s="6">
        <v>4137064252937</v>
      </c>
      <c r="B105" s="6">
        <v>7891224547975</v>
      </c>
      <c r="C105" s="6" t="s">
        <v>261</v>
      </c>
      <c r="D105" s="3" t="s">
        <v>210</v>
      </c>
      <c r="E105" s="8">
        <v>125</v>
      </c>
      <c r="F105" s="2">
        <v>1500</v>
      </c>
    </row>
    <row r="106" spans="1:7" x14ac:dyDescent="0.25">
      <c r="A106" s="6">
        <v>4137064252939</v>
      </c>
      <c r="B106" s="6">
        <v>7891224547982</v>
      </c>
      <c r="C106" s="6" t="s">
        <v>261</v>
      </c>
      <c r="D106" s="3" t="s">
        <v>211</v>
      </c>
      <c r="E106" s="8">
        <v>75</v>
      </c>
      <c r="F106" s="2">
        <v>900</v>
      </c>
    </row>
    <row r="107" spans="1:7" x14ac:dyDescent="0.25">
      <c r="A107" s="6">
        <v>4137064520639</v>
      </c>
      <c r="B107" s="6">
        <v>7891224548033</v>
      </c>
      <c r="C107" s="6" t="s">
        <v>258</v>
      </c>
      <c r="D107" s="3" t="s">
        <v>212</v>
      </c>
      <c r="E107" s="8">
        <v>30</v>
      </c>
      <c r="F107" s="2">
        <v>360</v>
      </c>
    </row>
    <row r="108" spans="1:7" x14ac:dyDescent="0.25">
      <c r="A108" s="6">
        <v>4137064520641</v>
      </c>
      <c r="B108" s="6">
        <v>7891224548040</v>
      </c>
      <c r="C108" s="6" t="s">
        <v>258</v>
      </c>
      <c r="D108" s="3" t="s">
        <v>213</v>
      </c>
      <c r="E108" s="8">
        <v>75</v>
      </c>
      <c r="F108" s="2">
        <v>900</v>
      </c>
    </row>
    <row r="109" spans="1:7" x14ac:dyDescent="0.25">
      <c r="A109" s="6">
        <v>4137064520643</v>
      </c>
      <c r="B109" s="6">
        <v>7891224548057</v>
      </c>
      <c r="C109" s="6" t="s">
        <v>258</v>
      </c>
      <c r="D109" s="3" t="s">
        <v>214</v>
      </c>
      <c r="E109" s="8">
        <v>45</v>
      </c>
      <c r="F109" s="2">
        <v>540</v>
      </c>
    </row>
    <row r="110" spans="1:7" x14ac:dyDescent="0.25">
      <c r="A110" s="6">
        <v>4137064070335</v>
      </c>
      <c r="B110" s="6">
        <v>7891224547913</v>
      </c>
      <c r="C110" s="6" t="s">
        <v>261</v>
      </c>
      <c r="D110" s="3" t="s">
        <v>206</v>
      </c>
      <c r="E110" s="8">
        <v>100</v>
      </c>
      <c r="F110" s="2">
        <v>1200</v>
      </c>
    </row>
    <row r="111" spans="1:7" x14ac:dyDescent="0.25">
      <c r="A111" s="6">
        <v>4137064070337</v>
      </c>
      <c r="B111" s="6">
        <v>7891224547920</v>
      </c>
      <c r="C111" s="6" t="s">
        <v>261</v>
      </c>
      <c r="D111" s="3" t="s">
        <v>207</v>
      </c>
      <c r="E111" s="8">
        <v>250</v>
      </c>
      <c r="F111" s="2">
        <v>3000</v>
      </c>
    </row>
    <row r="112" spans="1:7" x14ac:dyDescent="0.25">
      <c r="A112" s="6">
        <v>4137064070339</v>
      </c>
      <c r="B112" s="6">
        <v>7891224547937</v>
      </c>
      <c r="C112" s="6" t="s">
        <v>261</v>
      </c>
      <c r="D112" s="3" t="s">
        <v>208</v>
      </c>
      <c r="E112" s="8">
        <v>150</v>
      </c>
      <c r="F112" s="2">
        <v>1800</v>
      </c>
    </row>
    <row r="113" spans="1:6" x14ac:dyDescent="0.25">
      <c r="A113" s="6">
        <v>4000396919435</v>
      </c>
      <c r="B113" s="6">
        <v>7891224707188</v>
      </c>
      <c r="C113" s="6" t="s">
        <v>258</v>
      </c>
      <c r="D113" s="3" t="s">
        <v>30</v>
      </c>
      <c r="E113" s="8">
        <v>18</v>
      </c>
      <c r="F113" s="2">
        <v>216</v>
      </c>
    </row>
    <row r="114" spans="1:6" x14ac:dyDescent="0.25">
      <c r="A114" s="6">
        <v>4000396919437</v>
      </c>
      <c r="B114" s="6">
        <v>7891224707195</v>
      </c>
      <c r="C114" s="6" t="s">
        <v>258</v>
      </c>
      <c r="D114" s="3" t="s">
        <v>31</v>
      </c>
      <c r="E114" s="8">
        <v>45</v>
      </c>
      <c r="F114" s="2">
        <v>540</v>
      </c>
    </row>
    <row r="115" spans="1:6" x14ac:dyDescent="0.25">
      <c r="A115" s="6">
        <v>4000396919439</v>
      </c>
      <c r="B115" s="6">
        <v>7891224707201</v>
      </c>
      <c r="C115" s="6" t="s">
        <v>258</v>
      </c>
      <c r="D115" s="3" t="s">
        <v>32</v>
      </c>
      <c r="E115" s="8">
        <v>27</v>
      </c>
      <c r="F115" s="2">
        <v>324</v>
      </c>
    </row>
    <row r="116" spans="1:6" x14ac:dyDescent="0.25">
      <c r="A116" s="6">
        <v>4123463007325</v>
      </c>
      <c r="B116" s="6">
        <v>7891224010998</v>
      </c>
      <c r="C116" s="6" t="s">
        <v>260</v>
      </c>
      <c r="D116" s="3" t="s">
        <v>109</v>
      </c>
      <c r="E116" s="8">
        <v>20</v>
      </c>
      <c r="F116" s="2">
        <v>240</v>
      </c>
    </row>
    <row r="117" spans="1:6" x14ac:dyDescent="0.25">
      <c r="A117" s="6">
        <v>4123463007327</v>
      </c>
      <c r="B117" s="6">
        <v>7891224011001</v>
      </c>
      <c r="C117" s="6" t="s">
        <v>260</v>
      </c>
      <c r="D117" s="3" t="s">
        <v>110</v>
      </c>
      <c r="E117" s="8">
        <v>20</v>
      </c>
      <c r="F117" s="2">
        <v>240</v>
      </c>
    </row>
    <row r="118" spans="1:6" x14ac:dyDescent="0.25">
      <c r="A118" s="6">
        <v>4123463007329</v>
      </c>
      <c r="B118" s="6">
        <v>7891224011018</v>
      </c>
      <c r="C118" s="6" t="s">
        <v>260</v>
      </c>
      <c r="D118" s="3" t="s">
        <v>111</v>
      </c>
      <c r="E118" s="8">
        <v>20</v>
      </c>
      <c r="F118" s="2">
        <v>240</v>
      </c>
    </row>
    <row r="119" spans="1:6" x14ac:dyDescent="0.25">
      <c r="A119" s="6">
        <v>4123463007331</v>
      </c>
      <c r="B119" s="6">
        <v>7891224011025</v>
      </c>
      <c r="C119" s="6" t="s">
        <v>260</v>
      </c>
      <c r="D119" s="3" t="s">
        <v>112</v>
      </c>
      <c r="E119" s="8">
        <v>20</v>
      </c>
      <c r="F119" s="2">
        <v>240</v>
      </c>
    </row>
    <row r="120" spans="1:6" x14ac:dyDescent="0.25">
      <c r="A120" s="6">
        <v>4123463007333</v>
      </c>
      <c r="B120" s="6">
        <v>7891224011032</v>
      </c>
      <c r="C120" s="6" t="s">
        <v>260</v>
      </c>
      <c r="D120" s="3" t="s">
        <v>113</v>
      </c>
      <c r="E120" s="8">
        <v>20</v>
      </c>
      <c r="F120" s="2">
        <v>240</v>
      </c>
    </row>
    <row r="121" spans="1:6" x14ac:dyDescent="0.25">
      <c r="A121" s="6">
        <v>4123463007335</v>
      </c>
      <c r="B121" s="6">
        <v>7891224011049</v>
      </c>
      <c r="C121" s="6" t="s">
        <v>260</v>
      </c>
      <c r="D121" s="3" t="s">
        <v>114</v>
      </c>
      <c r="E121" s="8">
        <v>20</v>
      </c>
      <c r="F121" s="2">
        <v>240</v>
      </c>
    </row>
    <row r="122" spans="1:6" x14ac:dyDescent="0.25">
      <c r="A122" s="6">
        <v>4123463082325</v>
      </c>
      <c r="B122" s="6">
        <v>7891224011063</v>
      </c>
      <c r="C122" s="6" t="s">
        <v>260</v>
      </c>
      <c r="D122" s="3" t="s">
        <v>115</v>
      </c>
      <c r="E122" s="8">
        <v>40</v>
      </c>
      <c r="F122" s="2">
        <v>480</v>
      </c>
    </row>
    <row r="123" spans="1:6" x14ac:dyDescent="0.25">
      <c r="A123" s="6">
        <v>4123463082327</v>
      </c>
      <c r="B123" s="6">
        <v>7891224011070</v>
      </c>
      <c r="C123" s="6" t="s">
        <v>260</v>
      </c>
      <c r="D123" s="3" t="s">
        <v>116</v>
      </c>
      <c r="E123" s="8">
        <v>40</v>
      </c>
      <c r="F123" s="2">
        <v>480</v>
      </c>
    </row>
    <row r="124" spans="1:6" x14ac:dyDescent="0.25">
      <c r="A124" s="6">
        <v>4123463082329</v>
      </c>
      <c r="B124" s="6">
        <v>7891224011087</v>
      </c>
      <c r="C124" s="6" t="s">
        <v>260</v>
      </c>
      <c r="D124" s="3" t="s">
        <v>117</v>
      </c>
      <c r="E124" s="8">
        <v>40</v>
      </c>
      <c r="F124" s="2">
        <v>480</v>
      </c>
    </row>
    <row r="125" spans="1:6" x14ac:dyDescent="0.25">
      <c r="A125" s="6">
        <v>4123463082331</v>
      </c>
      <c r="B125" s="6">
        <v>7891224011094</v>
      </c>
      <c r="C125" s="6" t="s">
        <v>260</v>
      </c>
      <c r="D125" s="3" t="s">
        <v>118</v>
      </c>
      <c r="E125" s="8">
        <v>40</v>
      </c>
      <c r="F125" s="2">
        <v>480</v>
      </c>
    </row>
    <row r="126" spans="1:6" x14ac:dyDescent="0.25">
      <c r="A126" s="6">
        <v>4123463082333</v>
      </c>
      <c r="B126" s="6">
        <v>7891224011100</v>
      </c>
      <c r="C126" s="6" t="s">
        <v>260</v>
      </c>
      <c r="D126" s="3" t="s">
        <v>119</v>
      </c>
      <c r="E126" s="8">
        <v>40</v>
      </c>
      <c r="F126" s="2">
        <v>480</v>
      </c>
    </row>
    <row r="127" spans="1:6" x14ac:dyDescent="0.25">
      <c r="A127" s="6">
        <v>4123463082335</v>
      </c>
      <c r="B127" s="6">
        <v>7891224011117</v>
      </c>
      <c r="C127" s="6" t="s">
        <v>260</v>
      </c>
      <c r="D127" s="3" t="s">
        <v>120</v>
      </c>
      <c r="E127" s="8">
        <v>40</v>
      </c>
      <c r="F127" s="2">
        <v>480</v>
      </c>
    </row>
    <row r="128" spans="1:6" x14ac:dyDescent="0.25">
      <c r="A128" s="6">
        <v>4134833000125</v>
      </c>
      <c r="B128" s="6">
        <v>7891224039296</v>
      </c>
      <c r="C128" s="6" t="s">
        <v>260</v>
      </c>
      <c r="D128" s="3" t="s">
        <v>167</v>
      </c>
      <c r="E128" s="8">
        <v>75</v>
      </c>
      <c r="F128" s="2">
        <v>900</v>
      </c>
    </row>
    <row r="129" spans="1:6" x14ac:dyDescent="0.25">
      <c r="A129" s="6">
        <v>4134833000127</v>
      </c>
      <c r="B129" s="6">
        <v>7891224039302</v>
      </c>
      <c r="C129" s="6" t="s">
        <v>260</v>
      </c>
      <c r="D129" s="3" t="s">
        <v>168</v>
      </c>
      <c r="E129" s="8">
        <v>75</v>
      </c>
      <c r="F129" s="2">
        <v>900</v>
      </c>
    </row>
    <row r="130" spans="1:6" x14ac:dyDescent="0.25">
      <c r="A130" s="6">
        <v>4134833000129</v>
      </c>
      <c r="B130" s="6">
        <v>7891224039319</v>
      </c>
      <c r="C130" s="6" t="s">
        <v>260</v>
      </c>
      <c r="D130" s="3" t="s">
        <v>169</v>
      </c>
      <c r="E130" s="8">
        <v>75</v>
      </c>
      <c r="F130" s="2">
        <v>900</v>
      </c>
    </row>
    <row r="131" spans="1:6" x14ac:dyDescent="0.25">
      <c r="A131" s="6">
        <v>4134833000131</v>
      </c>
      <c r="B131" s="6">
        <v>7891224039326</v>
      </c>
      <c r="C131" s="6" t="s">
        <v>260</v>
      </c>
      <c r="D131" s="3" t="s">
        <v>170</v>
      </c>
      <c r="E131" s="8">
        <v>75</v>
      </c>
      <c r="F131" s="2">
        <v>900</v>
      </c>
    </row>
    <row r="132" spans="1:6" x14ac:dyDescent="0.25">
      <c r="A132" s="6">
        <v>4134833000133</v>
      </c>
      <c r="B132" s="6">
        <v>7891224039333</v>
      </c>
      <c r="C132" s="6" t="s">
        <v>260</v>
      </c>
      <c r="D132" s="3" t="s">
        <v>171</v>
      </c>
      <c r="E132" s="8">
        <v>75</v>
      </c>
      <c r="F132" s="2">
        <v>900</v>
      </c>
    </row>
    <row r="133" spans="1:6" x14ac:dyDescent="0.25">
      <c r="A133" s="6">
        <v>4134833000135</v>
      </c>
      <c r="B133" s="6">
        <v>7891224039340</v>
      </c>
      <c r="C133" s="6" t="s">
        <v>260</v>
      </c>
      <c r="D133" s="3" t="s">
        <v>172</v>
      </c>
      <c r="E133" s="8">
        <v>75</v>
      </c>
      <c r="F133" s="2">
        <v>900</v>
      </c>
    </row>
    <row r="134" spans="1:6" x14ac:dyDescent="0.25">
      <c r="A134" s="6">
        <v>4134833114125</v>
      </c>
      <c r="B134" s="6">
        <v>7891224039364</v>
      </c>
      <c r="C134" s="6" t="s">
        <v>260</v>
      </c>
      <c r="D134" s="3" t="s">
        <v>173</v>
      </c>
      <c r="E134" s="8">
        <v>40</v>
      </c>
      <c r="F134" s="2">
        <v>480</v>
      </c>
    </row>
    <row r="135" spans="1:6" x14ac:dyDescent="0.25">
      <c r="A135" s="6">
        <v>4134833114127</v>
      </c>
      <c r="B135" s="6">
        <v>7891224039371</v>
      </c>
      <c r="C135" s="6" t="s">
        <v>260</v>
      </c>
      <c r="D135" s="3" t="s">
        <v>174</v>
      </c>
      <c r="E135" s="8">
        <v>40</v>
      </c>
      <c r="F135" s="2">
        <v>480</v>
      </c>
    </row>
    <row r="136" spans="1:6" x14ac:dyDescent="0.25">
      <c r="A136" s="6">
        <v>4134833114129</v>
      </c>
      <c r="B136" s="6">
        <v>7891224039388</v>
      </c>
      <c r="C136" s="6" t="s">
        <v>260</v>
      </c>
      <c r="D136" s="3" t="s">
        <v>175</v>
      </c>
      <c r="E136" s="8">
        <v>40</v>
      </c>
      <c r="F136" s="2">
        <v>480</v>
      </c>
    </row>
    <row r="137" spans="1:6" x14ac:dyDescent="0.25">
      <c r="A137" s="6">
        <v>4134833114131</v>
      </c>
      <c r="B137" s="6">
        <v>7891224039395</v>
      </c>
      <c r="C137" s="6" t="s">
        <v>260</v>
      </c>
      <c r="D137" s="3" t="s">
        <v>176</v>
      </c>
      <c r="E137" s="8">
        <v>40</v>
      </c>
      <c r="F137" s="2">
        <v>480</v>
      </c>
    </row>
    <row r="138" spans="1:6" x14ac:dyDescent="0.25">
      <c r="A138" s="6">
        <v>4134833114133</v>
      </c>
      <c r="B138" s="6">
        <v>7891224039401</v>
      </c>
      <c r="C138" s="6" t="s">
        <v>260</v>
      </c>
      <c r="D138" s="3" t="s">
        <v>177</v>
      </c>
      <c r="E138" s="8">
        <v>40</v>
      </c>
      <c r="F138" s="2">
        <v>480</v>
      </c>
    </row>
    <row r="139" spans="1:6" x14ac:dyDescent="0.25">
      <c r="A139" s="6">
        <v>4134833114135</v>
      </c>
      <c r="B139" s="6">
        <v>7891224039418</v>
      </c>
      <c r="C139" s="6" t="s">
        <v>260</v>
      </c>
      <c r="D139" s="3" t="s">
        <v>178</v>
      </c>
      <c r="E139" s="8">
        <v>40</v>
      </c>
      <c r="F139" s="2">
        <v>480</v>
      </c>
    </row>
    <row r="140" spans="1:6" x14ac:dyDescent="0.25">
      <c r="A140" s="6">
        <v>4137266000127</v>
      </c>
      <c r="B140" s="6">
        <v>7891224744947</v>
      </c>
      <c r="C140" s="6" t="s">
        <v>260</v>
      </c>
      <c r="D140" s="3" t="s">
        <v>227</v>
      </c>
      <c r="E140" s="8">
        <v>13</v>
      </c>
      <c r="F140" s="2">
        <v>156</v>
      </c>
    </row>
    <row r="141" spans="1:6" x14ac:dyDescent="0.25">
      <c r="A141" s="6">
        <v>4137266000129</v>
      </c>
      <c r="B141" s="6">
        <v>7891224744954</v>
      </c>
      <c r="C141" s="6" t="s">
        <v>260</v>
      </c>
      <c r="D141" s="3" t="s">
        <v>228</v>
      </c>
      <c r="E141" s="8">
        <v>13</v>
      </c>
      <c r="F141" s="2">
        <v>156</v>
      </c>
    </row>
    <row r="142" spans="1:6" x14ac:dyDescent="0.25">
      <c r="A142" s="6">
        <v>4137266000131</v>
      </c>
      <c r="B142" s="6">
        <v>7891224744961</v>
      </c>
      <c r="C142" s="6" t="s">
        <v>260</v>
      </c>
      <c r="D142" s="3" t="s">
        <v>229</v>
      </c>
      <c r="E142" s="8">
        <v>13</v>
      </c>
      <c r="F142" s="2">
        <v>156</v>
      </c>
    </row>
    <row r="143" spans="1:6" x14ac:dyDescent="0.25">
      <c r="A143" s="6">
        <v>4137266000133</v>
      </c>
      <c r="B143" s="6">
        <v>7891224744978</v>
      </c>
      <c r="C143" s="6" t="s">
        <v>260</v>
      </c>
      <c r="D143" s="3" t="s">
        <v>230</v>
      </c>
      <c r="E143" s="8">
        <v>20</v>
      </c>
      <c r="F143" s="2">
        <v>240</v>
      </c>
    </row>
    <row r="144" spans="1:6" x14ac:dyDescent="0.25">
      <c r="A144" s="6">
        <v>4137266000135</v>
      </c>
      <c r="B144" s="6">
        <v>7891224744985</v>
      </c>
      <c r="C144" s="6" t="s">
        <v>260</v>
      </c>
      <c r="D144" s="3" t="s">
        <v>231</v>
      </c>
      <c r="E144" s="8">
        <v>20</v>
      </c>
      <c r="F144" s="2">
        <v>240</v>
      </c>
    </row>
    <row r="145" spans="1:6" x14ac:dyDescent="0.25">
      <c r="A145" s="6">
        <v>4137266661527</v>
      </c>
      <c r="B145" s="6">
        <v>7891224745012</v>
      </c>
      <c r="C145" s="6" t="s">
        <v>260</v>
      </c>
      <c r="D145" s="3" t="s">
        <v>232</v>
      </c>
      <c r="E145" s="8">
        <v>13</v>
      </c>
      <c r="F145" s="2">
        <v>156</v>
      </c>
    </row>
    <row r="146" spans="1:6" x14ac:dyDescent="0.25">
      <c r="A146" s="6">
        <v>4137266661529</v>
      </c>
      <c r="B146" s="6">
        <v>7891224745029</v>
      </c>
      <c r="C146" s="6" t="s">
        <v>260</v>
      </c>
      <c r="D146" s="3" t="s">
        <v>233</v>
      </c>
      <c r="E146" s="8">
        <v>13</v>
      </c>
      <c r="F146" s="2">
        <v>156</v>
      </c>
    </row>
    <row r="147" spans="1:6" x14ac:dyDescent="0.25">
      <c r="A147" s="6">
        <v>4137266661531</v>
      </c>
      <c r="B147" s="6">
        <v>7891224745036</v>
      </c>
      <c r="C147" s="6" t="s">
        <v>260</v>
      </c>
      <c r="D147" s="3" t="s">
        <v>234</v>
      </c>
      <c r="E147" s="8">
        <v>13</v>
      </c>
      <c r="F147" s="2">
        <v>156</v>
      </c>
    </row>
    <row r="148" spans="1:6" x14ac:dyDescent="0.25">
      <c r="A148" s="6">
        <v>4137266661533</v>
      </c>
      <c r="B148" s="6">
        <v>7891224745043</v>
      </c>
      <c r="C148" s="6" t="s">
        <v>260</v>
      </c>
      <c r="D148" s="3" t="s">
        <v>235</v>
      </c>
      <c r="E148" s="8">
        <v>20</v>
      </c>
      <c r="F148" s="2">
        <v>240</v>
      </c>
    </row>
    <row r="149" spans="1:6" x14ac:dyDescent="0.25">
      <c r="A149" s="6">
        <v>4137266661535</v>
      </c>
      <c r="B149" s="6">
        <v>7891224745050</v>
      </c>
      <c r="C149" s="6" t="s">
        <v>260</v>
      </c>
      <c r="D149" s="3" t="s">
        <v>236</v>
      </c>
      <c r="E149" s="8">
        <v>20</v>
      </c>
      <c r="F149" s="2">
        <v>240</v>
      </c>
    </row>
    <row r="150" spans="1:6" x14ac:dyDescent="0.25">
      <c r="A150" s="6">
        <v>4131976851927</v>
      </c>
      <c r="B150" s="6">
        <v>7891224600144</v>
      </c>
      <c r="C150" s="6" t="s">
        <v>260</v>
      </c>
      <c r="D150" s="3" t="s">
        <v>126</v>
      </c>
      <c r="E150" s="8">
        <v>20</v>
      </c>
      <c r="F150" s="2">
        <v>240</v>
      </c>
    </row>
    <row r="151" spans="1:6" x14ac:dyDescent="0.25">
      <c r="A151" s="6">
        <v>4131976851929</v>
      </c>
      <c r="B151" s="6">
        <v>7891224600151</v>
      </c>
      <c r="C151" s="6" t="s">
        <v>260</v>
      </c>
      <c r="D151" s="3" t="s">
        <v>127</v>
      </c>
      <c r="E151" s="8">
        <v>20</v>
      </c>
      <c r="F151" s="2">
        <v>240</v>
      </c>
    </row>
    <row r="152" spans="1:6" x14ac:dyDescent="0.25">
      <c r="A152" s="6">
        <v>4131976851931</v>
      </c>
      <c r="B152" s="6">
        <v>7891224600168</v>
      </c>
      <c r="C152" s="6" t="s">
        <v>260</v>
      </c>
      <c r="D152" s="3" t="s">
        <v>128</v>
      </c>
      <c r="E152" s="8">
        <v>20</v>
      </c>
      <c r="F152" s="2">
        <v>240</v>
      </c>
    </row>
    <row r="153" spans="1:6" x14ac:dyDescent="0.25">
      <c r="A153" s="6">
        <v>4131976851933</v>
      </c>
      <c r="B153" s="6">
        <v>7891224600175</v>
      </c>
      <c r="C153" s="6" t="s">
        <v>260</v>
      </c>
      <c r="D153" s="3" t="s">
        <v>129</v>
      </c>
      <c r="E153" s="8">
        <v>30</v>
      </c>
      <c r="F153" s="2">
        <v>360</v>
      </c>
    </row>
    <row r="154" spans="1:6" x14ac:dyDescent="0.25">
      <c r="A154" s="6">
        <v>4131976851935</v>
      </c>
      <c r="B154" s="6">
        <v>7891224600182</v>
      </c>
      <c r="C154" s="6" t="s">
        <v>260</v>
      </c>
      <c r="D154" s="3" t="s">
        <v>130</v>
      </c>
      <c r="E154" s="8">
        <v>30</v>
      </c>
      <c r="F154" s="2">
        <v>360</v>
      </c>
    </row>
    <row r="155" spans="1:6" x14ac:dyDescent="0.25">
      <c r="A155" s="6">
        <v>4131976661527</v>
      </c>
      <c r="B155" s="6">
        <v>7891224600076</v>
      </c>
      <c r="C155" s="6" t="s">
        <v>260</v>
      </c>
      <c r="D155" s="3" t="s">
        <v>121</v>
      </c>
      <c r="E155" s="8">
        <v>20</v>
      </c>
      <c r="F155" s="2">
        <v>240</v>
      </c>
    </row>
    <row r="156" spans="1:6" x14ac:dyDescent="0.25">
      <c r="A156" s="6">
        <v>4131976661529</v>
      </c>
      <c r="B156" s="6">
        <v>7891224600083</v>
      </c>
      <c r="C156" s="6" t="s">
        <v>260</v>
      </c>
      <c r="D156" s="3" t="s">
        <v>122</v>
      </c>
      <c r="E156" s="8">
        <v>20</v>
      </c>
      <c r="F156" s="2">
        <v>240</v>
      </c>
    </row>
    <row r="157" spans="1:6" x14ac:dyDescent="0.25">
      <c r="A157" s="6">
        <v>4131976661531</v>
      </c>
      <c r="B157" s="6">
        <v>7891224600090</v>
      </c>
      <c r="C157" s="6" t="s">
        <v>260</v>
      </c>
      <c r="D157" s="3" t="s">
        <v>123</v>
      </c>
      <c r="E157" s="8">
        <v>20</v>
      </c>
      <c r="F157" s="2">
        <v>240</v>
      </c>
    </row>
    <row r="158" spans="1:6" x14ac:dyDescent="0.25">
      <c r="A158" s="6">
        <v>4131976661533</v>
      </c>
      <c r="B158" s="6">
        <v>7891224600106</v>
      </c>
      <c r="C158" s="6" t="s">
        <v>260</v>
      </c>
      <c r="D158" s="3" t="s">
        <v>124</v>
      </c>
      <c r="E158" s="8">
        <v>30</v>
      </c>
      <c r="F158" s="2">
        <v>360</v>
      </c>
    </row>
    <row r="159" spans="1:6" x14ac:dyDescent="0.25">
      <c r="A159" s="6">
        <v>4131976661535</v>
      </c>
      <c r="B159" s="6">
        <v>7891224600113</v>
      </c>
      <c r="C159" s="6" t="s">
        <v>260</v>
      </c>
      <c r="D159" s="3" t="s">
        <v>125</v>
      </c>
      <c r="E159" s="8">
        <v>30</v>
      </c>
      <c r="F159" s="2">
        <v>360</v>
      </c>
    </row>
    <row r="160" spans="1:6" x14ac:dyDescent="0.25">
      <c r="A160" s="6">
        <v>4103352937835</v>
      </c>
      <c r="B160" s="6">
        <v>7891224486557</v>
      </c>
      <c r="C160" s="6" t="s">
        <v>261</v>
      </c>
      <c r="D160" s="3" t="s">
        <v>63</v>
      </c>
      <c r="E160" s="8">
        <v>54</v>
      </c>
      <c r="F160" s="2">
        <v>648</v>
      </c>
    </row>
    <row r="161" spans="1:6" x14ac:dyDescent="0.25">
      <c r="A161" s="6">
        <v>4103352937837</v>
      </c>
      <c r="B161" s="6">
        <v>7891224486564</v>
      </c>
      <c r="C161" s="6" t="s">
        <v>261</v>
      </c>
      <c r="D161" s="3" t="s">
        <v>64</v>
      </c>
      <c r="E161" s="8">
        <v>134</v>
      </c>
      <c r="F161" s="2">
        <v>1608</v>
      </c>
    </row>
    <row r="162" spans="1:6" x14ac:dyDescent="0.25">
      <c r="A162" s="6">
        <v>4103352937839</v>
      </c>
      <c r="B162" s="6">
        <v>7891224486571</v>
      </c>
      <c r="C162" s="6" t="s">
        <v>261</v>
      </c>
      <c r="D162" s="3" t="s">
        <v>65</v>
      </c>
      <c r="E162" s="8">
        <v>80</v>
      </c>
      <c r="F162" s="2">
        <v>960</v>
      </c>
    </row>
    <row r="163" spans="1:6" x14ac:dyDescent="0.25">
      <c r="A163" s="6">
        <v>4103352012835</v>
      </c>
      <c r="B163" s="6">
        <v>7891224486151</v>
      </c>
      <c r="C163" s="6" t="s">
        <v>261</v>
      </c>
      <c r="D163" s="3" t="s">
        <v>48</v>
      </c>
      <c r="E163" s="8">
        <v>20</v>
      </c>
      <c r="F163" s="2">
        <v>240</v>
      </c>
    </row>
    <row r="164" spans="1:6" x14ac:dyDescent="0.25">
      <c r="A164" s="6">
        <v>4103352012837</v>
      </c>
      <c r="B164" s="6">
        <v>7891224486168</v>
      </c>
      <c r="C164" s="6" t="s">
        <v>261</v>
      </c>
      <c r="D164" s="3" t="s">
        <v>49</v>
      </c>
      <c r="E164" s="8">
        <v>50</v>
      </c>
      <c r="F164" s="2">
        <v>600</v>
      </c>
    </row>
    <row r="165" spans="1:6" x14ac:dyDescent="0.25">
      <c r="A165" s="6">
        <v>4103352012839</v>
      </c>
      <c r="B165" s="6">
        <v>7891224486175</v>
      </c>
      <c r="C165" s="6" t="s">
        <v>261</v>
      </c>
      <c r="D165" s="3" t="s">
        <v>50</v>
      </c>
      <c r="E165" s="8">
        <v>30</v>
      </c>
      <c r="F165" s="2">
        <v>360</v>
      </c>
    </row>
    <row r="166" spans="1:6" x14ac:dyDescent="0.25">
      <c r="A166" s="6">
        <v>4103352350835</v>
      </c>
      <c r="B166" s="6">
        <v>7891224486304</v>
      </c>
      <c r="C166" s="6" t="s">
        <v>261</v>
      </c>
      <c r="D166" s="3" t="s">
        <v>54</v>
      </c>
      <c r="E166" s="8">
        <v>20</v>
      </c>
      <c r="F166" s="2">
        <v>240</v>
      </c>
    </row>
    <row r="167" spans="1:6" x14ac:dyDescent="0.25">
      <c r="A167" s="6">
        <v>4103352350837</v>
      </c>
      <c r="B167" s="6">
        <v>7891224486311</v>
      </c>
      <c r="C167" s="6" t="s">
        <v>261</v>
      </c>
      <c r="D167" s="3" t="s">
        <v>55</v>
      </c>
      <c r="E167" s="8">
        <v>50</v>
      </c>
      <c r="F167" s="2">
        <v>600</v>
      </c>
    </row>
    <row r="168" spans="1:6" x14ac:dyDescent="0.25">
      <c r="A168" s="6">
        <v>4103352350839</v>
      </c>
      <c r="B168" s="6">
        <v>7891224486328</v>
      </c>
      <c r="C168" s="6" t="s">
        <v>261</v>
      </c>
      <c r="D168" s="3" t="s">
        <v>56</v>
      </c>
      <c r="E168" s="8">
        <v>30</v>
      </c>
      <c r="F168" s="2">
        <v>360</v>
      </c>
    </row>
    <row r="169" spans="1:6" x14ac:dyDescent="0.25">
      <c r="A169" s="6">
        <v>4103352325235</v>
      </c>
      <c r="B169" s="6">
        <v>7891224486250</v>
      </c>
      <c r="C169" s="6" t="s">
        <v>261</v>
      </c>
      <c r="D169" s="3" t="s">
        <v>51</v>
      </c>
      <c r="E169" s="8">
        <v>54</v>
      </c>
      <c r="F169" s="2">
        <v>648</v>
      </c>
    </row>
    <row r="170" spans="1:6" x14ac:dyDescent="0.25">
      <c r="A170" s="6">
        <v>4103352325237</v>
      </c>
      <c r="B170" s="6">
        <v>7891224486267</v>
      </c>
      <c r="C170" s="6" t="s">
        <v>261</v>
      </c>
      <c r="D170" s="3" t="s">
        <v>52</v>
      </c>
      <c r="E170" s="8">
        <v>134</v>
      </c>
      <c r="F170" s="2">
        <v>1608</v>
      </c>
    </row>
    <row r="171" spans="1:6" x14ac:dyDescent="0.25">
      <c r="A171" s="6">
        <v>4103352325239</v>
      </c>
      <c r="B171" s="6">
        <v>7891224486274</v>
      </c>
      <c r="C171" s="6" t="s">
        <v>261</v>
      </c>
      <c r="D171" s="3" t="s">
        <v>53</v>
      </c>
      <c r="E171" s="8">
        <v>80</v>
      </c>
      <c r="F171" s="2">
        <v>960</v>
      </c>
    </row>
    <row r="172" spans="1:6" x14ac:dyDescent="0.25">
      <c r="A172" s="6">
        <v>4103352854735</v>
      </c>
      <c r="B172" s="6">
        <v>7891224486458</v>
      </c>
      <c r="C172" s="6" t="s">
        <v>261</v>
      </c>
      <c r="D172" s="3" t="s">
        <v>60</v>
      </c>
      <c r="E172" s="8">
        <v>38</v>
      </c>
      <c r="F172" s="2">
        <v>456</v>
      </c>
    </row>
    <row r="173" spans="1:6" x14ac:dyDescent="0.25">
      <c r="A173" s="6">
        <v>4103352854737</v>
      </c>
      <c r="B173" s="6">
        <v>7891224486465</v>
      </c>
      <c r="C173" s="6" t="s">
        <v>261</v>
      </c>
      <c r="D173" s="3" t="s">
        <v>61</v>
      </c>
      <c r="E173" s="8">
        <v>95</v>
      </c>
      <c r="F173" s="2">
        <v>1140</v>
      </c>
    </row>
    <row r="174" spans="1:6" x14ac:dyDescent="0.25">
      <c r="A174" s="6">
        <v>4103352854739</v>
      </c>
      <c r="B174" s="6">
        <v>7891224486472</v>
      </c>
      <c r="C174" s="6" t="s">
        <v>261</v>
      </c>
      <c r="D174" s="3" t="s">
        <v>62</v>
      </c>
      <c r="E174" s="8">
        <v>57</v>
      </c>
      <c r="F174" s="2">
        <v>684</v>
      </c>
    </row>
    <row r="175" spans="1:6" x14ac:dyDescent="0.25">
      <c r="A175" s="6">
        <v>4103352489635</v>
      </c>
      <c r="B175" s="6">
        <v>7891224486403</v>
      </c>
      <c r="C175" s="6" t="s">
        <v>261</v>
      </c>
      <c r="D175" s="3" t="s">
        <v>57</v>
      </c>
      <c r="E175" s="8">
        <v>38</v>
      </c>
      <c r="F175" s="2">
        <v>456</v>
      </c>
    </row>
    <row r="176" spans="1:6" x14ac:dyDescent="0.25">
      <c r="A176" s="6">
        <v>4103352489637</v>
      </c>
      <c r="B176" s="6">
        <v>7891224486410</v>
      </c>
      <c r="C176" s="6" t="s">
        <v>261</v>
      </c>
      <c r="D176" s="3" t="s">
        <v>58</v>
      </c>
      <c r="E176" s="8">
        <v>95</v>
      </c>
      <c r="F176" s="2">
        <v>1140</v>
      </c>
    </row>
    <row r="177" spans="1:6" x14ac:dyDescent="0.25">
      <c r="A177" s="6">
        <v>4103352489639</v>
      </c>
      <c r="B177" s="6">
        <v>7891224486427</v>
      </c>
      <c r="C177" s="6" t="s">
        <v>261</v>
      </c>
      <c r="D177" s="3" t="s">
        <v>59</v>
      </c>
      <c r="E177" s="8">
        <v>57</v>
      </c>
      <c r="F177" s="2">
        <v>684</v>
      </c>
    </row>
    <row r="178" spans="1:6" x14ac:dyDescent="0.25">
      <c r="A178" s="6">
        <v>4114727296735</v>
      </c>
      <c r="B178" s="6">
        <v>7895265924443</v>
      </c>
      <c r="C178" s="6" t="s">
        <v>261</v>
      </c>
      <c r="D178" s="3" t="s">
        <v>78</v>
      </c>
      <c r="E178" s="8">
        <v>20</v>
      </c>
      <c r="F178" s="2">
        <v>240</v>
      </c>
    </row>
    <row r="179" spans="1:6" x14ac:dyDescent="0.25">
      <c r="A179" s="6">
        <v>4114727296737</v>
      </c>
      <c r="B179" s="6">
        <v>7895265924450</v>
      </c>
      <c r="C179" s="6" t="s">
        <v>261</v>
      </c>
      <c r="D179" s="3" t="s">
        <v>79</v>
      </c>
      <c r="E179" s="8">
        <v>35</v>
      </c>
      <c r="F179" s="2">
        <v>420</v>
      </c>
    </row>
    <row r="180" spans="1:6" x14ac:dyDescent="0.25">
      <c r="A180" s="6">
        <v>4114727296739</v>
      </c>
      <c r="B180" s="6">
        <v>7895265924467</v>
      </c>
      <c r="C180" s="6" t="s">
        <v>261</v>
      </c>
      <c r="D180" s="3" t="s">
        <v>80</v>
      </c>
      <c r="E180" s="8">
        <v>20</v>
      </c>
      <c r="F180" s="2">
        <v>240</v>
      </c>
    </row>
    <row r="181" spans="1:6" x14ac:dyDescent="0.25">
      <c r="A181" s="6">
        <v>4114727000135</v>
      </c>
      <c r="B181" s="6">
        <v>7895265924344</v>
      </c>
      <c r="C181" s="6" t="s">
        <v>261</v>
      </c>
      <c r="D181" s="3" t="s">
        <v>72</v>
      </c>
      <c r="E181" s="8">
        <v>20</v>
      </c>
      <c r="F181" s="2">
        <v>240</v>
      </c>
    </row>
    <row r="182" spans="1:6" x14ac:dyDescent="0.25">
      <c r="A182" s="6">
        <v>4114727000137</v>
      </c>
      <c r="B182" s="6">
        <v>7895265924351</v>
      </c>
      <c r="C182" s="6" t="s">
        <v>261</v>
      </c>
      <c r="D182" s="3" t="s">
        <v>73</v>
      </c>
      <c r="E182" s="8">
        <v>35</v>
      </c>
      <c r="F182" s="2">
        <v>420</v>
      </c>
    </row>
    <row r="183" spans="1:6" x14ac:dyDescent="0.25">
      <c r="A183" s="6">
        <v>4114727000139</v>
      </c>
      <c r="B183" s="6">
        <v>7895265924368</v>
      </c>
      <c r="C183" s="6" t="s">
        <v>261</v>
      </c>
      <c r="D183" s="3" t="s">
        <v>74</v>
      </c>
      <c r="E183" s="8">
        <v>20</v>
      </c>
      <c r="F183" s="2">
        <v>240</v>
      </c>
    </row>
    <row r="184" spans="1:6" x14ac:dyDescent="0.25">
      <c r="A184" s="6">
        <v>4114727520735</v>
      </c>
      <c r="B184" s="6">
        <v>7895265924498</v>
      </c>
      <c r="C184" s="6" t="s">
        <v>261</v>
      </c>
      <c r="D184" s="3" t="s">
        <v>81</v>
      </c>
      <c r="E184" s="8">
        <v>20</v>
      </c>
      <c r="F184" s="2">
        <v>240</v>
      </c>
    </row>
    <row r="185" spans="1:6" x14ac:dyDescent="0.25">
      <c r="A185" s="6">
        <v>4114727520737</v>
      </c>
      <c r="B185" s="6">
        <v>7895265924504</v>
      </c>
      <c r="C185" s="6" t="s">
        <v>261</v>
      </c>
      <c r="D185" s="3" t="s">
        <v>82</v>
      </c>
      <c r="E185" s="8">
        <v>35</v>
      </c>
      <c r="F185" s="2">
        <v>420</v>
      </c>
    </row>
    <row r="186" spans="1:6" x14ac:dyDescent="0.25">
      <c r="A186" s="6">
        <v>4114727520739</v>
      </c>
      <c r="B186" s="6">
        <v>7895265924511</v>
      </c>
      <c r="C186" s="6" t="s">
        <v>261</v>
      </c>
      <c r="D186" s="3" t="s">
        <v>83</v>
      </c>
      <c r="E186" s="8">
        <v>20</v>
      </c>
      <c r="F186" s="2">
        <v>240</v>
      </c>
    </row>
    <row r="187" spans="1:6" x14ac:dyDescent="0.25">
      <c r="A187" s="6">
        <v>4114727229735</v>
      </c>
      <c r="B187" s="6">
        <v>7895265924399</v>
      </c>
      <c r="C187" s="6" t="s">
        <v>261</v>
      </c>
      <c r="D187" s="3" t="s">
        <v>75</v>
      </c>
      <c r="E187" s="8">
        <v>20</v>
      </c>
      <c r="F187" s="2">
        <v>240</v>
      </c>
    </row>
    <row r="188" spans="1:6" x14ac:dyDescent="0.25">
      <c r="A188" s="6">
        <v>4114727229737</v>
      </c>
      <c r="B188" s="6">
        <v>7895265924405</v>
      </c>
      <c r="C188" s="6" t="s">
        <v>261</v>
      </c>
      <c r="D188" s="3" t="s">
        <v>76</v>
      </c>
      <c r="E188" s="8">
        <v>35</v>
      </c>
      <c r="F188" s="2">
        <v>420</v>
      </c>
    </row>
    <row r="189" spans="1:6" x14ac:dyDescent="0.25">
      <c r="A189" s="6">
        <v>4114727229739</v>
      </c>
      <c r="B189" s="6">
        <v>7895265924412</v>
      </c>
      <c r="C189" s="6" t="s">
        <v>261</v>
      </c>
      <c r="D189" s="3" t="s">
        <v>77</v>
      </c>
      <c r="E189" s="8">
        <v>20</v>
      </c>
      <c r="F189" s="2">
        <v>240</v>
      </c>
    </row>
    <row r="190" spans="1:6" x14ac:dyDescent="0.25">
      <c r="A190" s="6">
        <v>4132823100735</v>
      </c>
      <c r="B190" s="6">
        <v>7891224478187</v>
      </c>
      <c r="C190" s="6" t="s">
        <v>261</v>
      </c>
      <c r="D190" s="3" t="s">
        <v>152</v>
      </c>
      <c r="E190" s="8">
        <v>64</v>
      </c>
      <c r="F190" s="2">
        <v>768</v>
      </c>
    </row>
    <row r="191" spans="1:6" x14ac:dyDescent="0.25">
      <c r="A191" s="6">
        <v>4132823100737</v>
      </c>
      <c r="B191" s="6">
        <v>7891224478194</v>
      </c>
      <c r="C191" s="6" t="s">
        <v>261</v>
      </c>
      <c r="D191" s="3" t="s">
        <v>153</v>
      </c>
      <c r="E191" s="8">
        <v>159</v>
      </c>
      <c r="F191" s="2">
        <v>1908</v>
      </c>
    </row>
    <row r="192" spans="1:6" x14ac:dyDescent="0.25">
      <c r="A192" s="6">
        <v>4132823100739</v>
      </c>
      <c r="B192" s="6">
        <v>7891224478200</v>
      </c>
      <c r="C192" s="6" t="s">
        <v>261</v>
      </c>
      <c r="D192" s="3" t="s">
        <v>154</v>
      </c>
      <c r="E192" s="8">
        <v>95</v>
      </c>
      <c r="F192" s="2">
        <v>1140</v>
      </c>
    </row>
    <row r="193" spans="1:6" x14ac:dyDescent="0.25">
      <c r="A193" s="6">
        <v>4132823405735</v>
      </c>
      <c r="B193" s="6">
        <v>7891224478231</v>
      </c>
      <c r="C193" s="6" t="s">
        <v>261</v>
      </c>
      <c r="D193" s="3" t="s">
        <v>155</v>
      </c>
      <c r="E193" s="8">
        <v>64</v>
      </c>
      <c r="F193" s="2">
        <v>768</v>
      </c>
    </row>
    <row r="194" spans="1:6" x14ac:dyDescent="0.25">
      <c r="A194" s="6">
        <v>4132823405737</v>
      </c>
      <c r="B194" s="6">
        <v>7891224478248</v>
      </c>
      <c r="C194" s="6" t="s">
        <v>261</v>
      </c>
      <c r="D194" s="3" t="s">
        <v>156</v>
      </c>
      <c r="E194" s="8">
        <v>159</v>
      </c>
      <c r="F194" s="2">
        <v>1908</v>
      </c>
    </row>
    <row r="195" spans="1:6" x14ac:dyDescent="0.25">
      <c r="A195" s="6">
        <v>4132823405739</v>
      </c>
      <c r="B195" s="6">
        <v>7891224478255</v>
      </c>
      <c r="C195" s="6" t="s">
        <v>261</v>
      </c>
      <c r="D195" s="3" t="s">
        <v>157</v>
      </c>
      <c r="E195" s="8">
        <v>95</v>
      </c>
      <c r="F195" s="2">
        <v>1140</v>
      </c>
    </row>
    <row r="196" spans="1:6" x14ac:dyDescent="0.25">
      <c r="A196" s="6">
        <v>4132567015435</v>
      </c>
      <c r="B196" s="6">
        <v>7891224660605</v>
      </c>
      <c r="C196" s="6" t="s">
        <v>261</v>
      </c>
      <c r="D196" s="3" t="s">
        <v>131</v>
      </c>
      <c r="E196" s="8">
        <v>10</v>
      </c>
      <c r="F196" s="2">
        <v>120</v>
      </c>
    </row>
    <row r="197" spans="1:6" x14ac:dyDescent="0.25">
      <c r="A197" s="6">
        <v>4132567015437</v>
      </c>
      <c r="B197" s="6">
        <v>7891224660612</v>
      </c>
      <c r="C197" s="6" t="s">
        <v>261</v>
      </c>
      <c r="D197" s="3" t="s">
        <v>132</v>
      </c>
      <c r="E197" s="8">
        <v>20</v>
      </c>
      <c r="F197" s="2">
        <v>240</v>
      </c>
    </row>
    <row r="198" spans="1:6" x14ac:dyDescent="0.25">
      <c r="A198" s="6">
        <v>4132567015439</v>
      </c>
      <c r="B198" s="6">
        <v>7891224660629</v>
      </c>
      <c r="C198" s="6" t="s">
        <v>261</v>
      </c>
      <c r="D198" s="3" t="s">
        <v>133</v>
      </c>
      <c r="E198" s="8">
        <v>16</v>
      </c>
      <c r="F198" s="2">
        <v>192</v>
      </c>
    </row>
    <row r="199" spans="1:6" x14ac:dyDescent="0.25">
      <c r="A199" s="6">
        <v>4132567070335</v>
      </c>
      <c r="B199" s="6">
        <v>7891224660650</v>
      </c>
      <c r="C199" s="6" t="s">
        <v>261</v>
      </c>
      <c r="D199" s="3" t="s">
        <v>134</v>
      </c>
      <c r="E199" s="8">
        <v>10</v>
      </c>
      <c r="F199" s="2">
        <v>120</v>
      </c>
    </row>
    <row r="200" spans="1:6" x14ac:dyDescent="0.25">
      <c r="A200" s="6">
        <v>4132567070337</v>
      </c>
      <c r="B200" s="6">
        <v>7891224660667</v>
      </c>
      <c r="C200" s="6" t="s">
        <v>261</v>
      </c>
      <c r="D200" s="3" t="s">
        <v>135</v>
      </c>
      <c r="E200" s="8">
        <v>20</v>
      </c>
      <c r="F200" s="2">
        <v>240</v>
      </c>
    </row>
    <row r="201" spans="1:6" x14ac:dyDescent="0.25">
      <c r="A201" s="6">
        <v>4132567070339</v>
      </c>
      <c r="B201" s="6">
        <v>7891224660674</v>
      </c>
      <c r="C201" s="6" t="s">
        <v>261</v>
      </c>
      <c r="D201" s="3" t="s">
        <v>136</v>
      </c>
      <c r="E201" s="8">
        <v>16</v>
      </c>
      <c r="F201" s="2">
        <v>192</v>
      </c>
    </row>
    <row r="202" spans="1:6" x14ac:dyDescent="0.25">
      <c r="A202" s="6">
        <v>4136977008935</v>
      </c>
      <c r="B202" s="6">
        <v>7891224484560</v>
      </c>
      <c r="C202" s="6" t="s">
        <v>261</v>
      </c>
      <c r="D202" s="3" t="s">
        <v>200</v>
      </c>
      <c r="E202" s="8">
        <v>40</v>
      </c>
      <c r="F202" s="2">
        <v>480</v>
      </c>
    </row>
    <row r="203" spans="1:6" x14ac:dyDescent="0.25">
      <c r="A203" s="6">
        <v>4136977008937</v>
      </c>
      <c r="B203" s="6">
        <v>7891224484577</v>
      </c>
      <c r="C203" s="6" t="s">
        <v>261</v>
      </c>
      <c r="D203" s="3" t="s">
        <v>201</v>
      </c>
      <c r="E203" s="8">
        <v>84</v>
      </c>
      <c r="F203" s="2">
        <v>1008</v>
      </c>
    </row>
    <row r="204" spans="1:6" x14ac:dyDescent="0.25">
      <c r="A204" s="6">
        <v>4136977008939</v>
      </c>
      <c r="B204" s="6">
        <v>7891224484584</v>
      </c>
      <c r="C204" s="6" t="s">
        <v>261</v>
      </c>
      <c r="D204" s="3" t="s">
        <v>202</v>
      </c>
      <c r="E204" s="8">
        <v>50</v>
      </c>
      <c r="F204" s="2">
        <v>600</v>
      </c>
    </row>
    <row r="205" spans="1:6" x14ac:dyDescent="0.25">
      <c r="A205" s="6">
        <v>4136977012135</v>
      </c>
      <c r="B205" s="6">
        <v>7891224484614</v>
      </c>
      <c r="C205" s="6" t="s">
        <v>261</v>
      </c>
      <c r="D205" s="3" t="s">
        <v>203</v>
      </c>
      <c r="E205" s="8">
        <v>30</v>
      </c>
      <c r="F205" s="2">
        <v>360</v>
      </c>
    </row>
    <row r="206" spans="1:6" x14ac:dyDescent="0.25">
      <c r="A206" s="6">
        <v>4136977012137</v>
      </c>
      <c r="B206" s="6">
        <v>7891224484621</v>
      </c>
      <c r="C206" s="6" t="s">
        <v>261</v>
      </c>
      <c r="D206" s="3" t="s">
        <v>204</v>
      </c>
      <c r="E206" s="8">
        <v>75</v>
      </c>
      <c r="F206" s="2">
        <v>900</v>
      </c>
    </row>
    <row r="207" spans="1:6" x14ac:dyDescent="0.25">
      <c r="A207" s="6">
        <v>4136977012139</v>
      </c>
      <c r="B207" s="6">
        <v>7891224484638</v>
      </c>
      <c r="C207" s="6" t="s">
        <v>261</v>
      </c>
      <c r="D207" s="3" t="s">
        <v>205</v>
      </c>
      <c r="E207" s="8">
        <v>45</v>
      </c>
      <c r="F207" s="2">
        <v>540</v>
      </c>
    </row>
    <row r="208" spans="1:6" x14ac:dyDescent="0.25">
      <c r="A208" s="6">
        <v>4115842003135</v>
      </c>
      <c r="B208" s="6">
        <v>7891224483143</v>
      </c>
      <c r="C208" s="6" t="s">
        <v>261</v>
      </c>
      <c r="D208" s="3" t="s">
        <v>91</v>
      </c>
      <c r="E208" s="8">
        <v>48</v>
      </c>
      <c r="F208" s="2">
        <v>576</v>
      </c>
    </row>
    <row r="209" spans="1:6" x14ac:dyDescent="0.25">
      <c r="A209" s="6">
        <v>4115842003137</v>
      </c>
      <c r="B209" s="6">
        <v>7891224483150</v>
      </c>
      <c r="C209" s="6" t="s">
        <v>261</v>
      </c>
      <c r="D209" s="3" t="s">
        <v>92</v>
      </c>
      <c r="E209" s="8">
        <v>120</v>
      </c>
      <c r="F209" s="2">
        <v>1440</v>
      </c>
    </row>
    <row r="210" spans="1:6" x14ac:dyDescent="0.25">
      <c r="A210" s="6">
        <v>4115842003139</v>
      </c>
      <c r="B210" s="6">
        <v>7891224483167</v>
      </c>
      <c r="C210" s="6" t="s">
        <v>261</v>
      </c>
      <c r="D210" s="3" t="s">
        <v>93</v>
      </c>
      <c r="E210" s="8">
        <v>72</v>
      </c>
      <c r="F210" s="2">
        <v>864</v>
      </c>
    </row>
    <row r="211" spans="1:6" x14ac:dyDescent="0.25">
      <c r="A211" s="6">
        <v>4115842874935</v>
      </c>
      <c r="B211" s="6">
        <v>7891224483297</v>
      </c>
      <c r="C211" s="6" t="s">
        <v>261</v>
      </c>
      <c r="D211" s="3" t="s">
        <v>97</v>
      </c>
      <c r="E211" s="8">
        <v>18</v>
      </c>
      <c r="F211" s="2">
        <v>216</v>
      </c>
    </row>
    <row r="212" spans="1:6" x14ac:dyDescent="0.25">
      <c r="A212" s="6">
        <v>4115842874937</v>
      </c>
      <c r="B212" s="6">
        <v>7891224483303</v>
      </c>
      <c r="C212" s="6" t="s">
        <v>261</v>
      </c>
      <c r="D212" s="3" t="s">
        <v>98</v>
      </c>
      <c r="E212" s="8">
        <v>45</v>
      </c>
      <c r="F212" s="2">
        <v>540</v>
      </c>
    </row>
    <row r="213" spans="1:6" x14ac:dyDescent="0.25">
      <c r="A213" s="6">
        <v>4115842874939</v>
      </c>
      <c r="B213" s="6">
        <v>7891224483310</v>
      </c>
      <c r="C213" s="6" t="s">
        <v>261</v>
      </c>
      <c r="D213" s="3" t="s">
        <v>99</v>
      </c>
      <c r="E213" s="8">
        <v>27</v>
      </c>
      <c r="F213" s="2">
        <v>324</v>
      </c>
    </row>
    <row r="214" spans="1:6" x14ac:dyDescent="0.25">
      <c r="A214" s="6">
        <v>4115842154035</v>
      </c>
      <c r="B214" s="6">
        <v>7891224483198</v>
      </c>
      <c r="C214" s="6" t="s">
        <v>261</v>
      </c>
      <c r="D214" s="3" t="s">
        <v>94</v>
      </c>
      <c r="E214" s="8">
        <v>48</v>
      </c>
      <c r="F214" s="2">
        <v>576</v>
      </c>
    </row>
    <row r="215" spans="1:6" x14ac:dyDescent="0.25">
      <c r="A215" s="6">
        <v>4115842154037</v>
      </c>
      <c r="B215" s="6">
        <v>7891224483204</v>
      </c>
      <c r="C215" s="6" t="s">
        <v>261</v>
      </c>
      <c r="D215" s="3" t="s">
        <v>95</v>
      </c>
      <c r="E215" s="8">
        <v>120</v>
      </c>
      <c r="F215" s="2">
        <v>1440</v>
      </c>
    </row>
    <row r="216" spans="1:6" x14ac:dyDescent="0.25">
      <c r="A216" s="6">
        <v>4115842154039</v>
      </c>
      <c r="B216" s="6">
        <v>7891224483211</v>
      </c>
      <c r="C216" s="6" t="s">
        <v>261</v>
      </c>
      <c r="D216" s="3" t="s">
        <v>96</v>
      </c>
      <c r="E216" s="8">
        <v>72</v>
      </c>
      <c r="F216" s="2">
        <v>864</v>
      </c>
    </row>
    <row r="217" spans="1:6" x14ac:dyDescent="0.25">
      <c r="A217" s="6">
        <v>4123230100735</v>
      </c>
      <c r="B217" s="6">
        <v>7891224476947</v>
      </c>
      <c r="C217" s="6" t="s">
        <v>261</v>
      </c>
      <c r="D217" s="3" t="s">
        <v>100</v>
      </c>
      <c r="E217" s="8">
        <v>50</v>
      </c>
      <c r="F217" s="2">
        <v>600</v>
      </c>
    </row>
    <row r="218" spans="1:6" x14ac:dyDescent="0.25">
      <c r="A218" s="6">
        <v>4123230100737</v>
      </c>
      <c r="B218" s="6">
        <v>7891224476954</v>
      </c>
      <c r="C218" s="6" t="s">
        <v>261</v>
      </c>
      <c r="D218" s="3" t="s">
        <v>101</v>
      </c>
      <c r="E218" s="8">
        <v>125</v>
      </c>
      <c r="F218" s="2">
        <v>1500</v>
      </c>
    </row>
    <row r="219" spans="1:6" x14ac:dyDescent="0.25">
      <c r="A219" s="6">
        <v>4123230100739</v>
      </c>
      <c r="B219" s="6">
        <v>7891224476961</v>
      </c>
      <c r="C219" s="6" t="s">
        <v>261</v>
      </c>
      <c r="D219" s="3" t="s">
        <v>102</v>
      </c>
      <c r="E219" s="8">
        <v>75</v>
      </c>
      <c r="F219" s="2">
        <v>900</v>
      </c>
    </row>
    <row r="220" spans="1:6" x14ac:dyDescent="0.25">
      <c r="A220" s="6">
        <v>4123230854635</v>
      </c>
      <c r="B220" s="6">
        <v>7891224477098</v>
      </c>
      <c r="C220" s="6" t="s">
        <v>261</v>
      </c>
      <c r="D220" s="3" t="s">
        <v>106</v>
      </c>
      <c r="E220" s="8">
        <v>34</v>
      </c>
      <c r="F220" s="2">
        <v>408</v>
      </c>
    </row>
    <row r="221" spans="1:6" x14ac:dyDescent="0.25">
      <c r="A221" s="6">
        <v>4123230854637</v>
      </c>
      <c r="B221" s="6">
        <v>7891224477104</v>
      </c>
      <c r="C221" s="6" t="s">
        <v>261</v>
      </c>
      <c r="D221" s="3" t="s">
        <v>107</v>
      </c>
      <c r="E221" s="8">
        <v>84</v>
      </c>
      <c r="F221" s="2">
        <v>1008</v>
      </c>
    </row>
    <row r="222" spans="1:6" x14ac:dyDescent="0.25">
      <c r="A222" s="6">
        <v>4123230854639</v>
      </c>
      <c r="B222" s="6">
        <v>7891224477111</v>
      </c>
      <c r="C222" s="6" t="s">
        <v>261</v>
      </c>
      <c r="D222" s="3" t="s">
        <v>108</v>
      </c>
      <c r="E222" s="8">
        <v>50</v>
      </c>
      <c r="F222" s="2">
        <v>600</v>
      </c>
    </row>
    <row r="223" spans="1:6" x14ac:dyDescent="0.25">
      <c r="A223" s="6">
        <v>4123230112735</v>
      </c>
      <c r="B223" s="6">
        <v>7891224476992</v>
      </c>
      <c r="C223" s="6" t="s">
        <v>261</v>
      </c>
      <c r="D223" s="3" t="s">
        <v>103</v>
      </c>
      <c r="E223" s="8">
        <v>33</v>
      </c>
      <c r="F223" s="2">
        <v>396</v>
      </c>
    </row>
    <row r="224" spans="1:6" x14ac:dyDescent="0.25">
      <c r="A224" s="6">
        <v>4123230112737</v>
      </c>
      <c r="B224" s="6">
        <v>7891224477005</v>
      </c>
      <c r="C224" s="6" t="s">
        <v>261</v>
      </c>
      <c r="D224" s="3" t="s">
        <v>104</v>
      </c>
      <c r="E224" s="8">
        <v>120</v>
      </c>
      <c r="F224" s="2">
        <v>1440</v>
      </c>
    </row>
    <row r="225" spans="1:6" x14ac:dyDescent="0.25">
      <c r="A225" s="6">
        <v>4123230112739</v>
      </c>
      <c r="B225" s="6">
        <v>7891224477012</v>
      </c>
      <c r="C225" s="6" t="s">
        <v>261</v>
      </c>
      <c r="D225" s="3" t="s">
        <v>105</v>
      </c>
      <c r="E225" s="8">
        <v>77</v>
      </c>
      <c r="F225" s="2">
        <v>924</v>
      </c>
    </row>
    <row r="226" spans="1:6" x14ac:dyDescent="0.25">
      <c r="A226" s="6">
        <v>4132920487935</v>
      </c>
      <c r="B226" s="6">
        <v>7891224484867</v>
      </c>
      <c r="C226" s="6" t="s">
        <v>261</v>
      </c>
      <c r="D226" s="3" t="s">
        <v>164</v>
      </c>
      <c r="E226" s="8">
        <v>34</v>
      </c>
      <c r="F226" s="2">
        <v>408</v>
      </c>
    </row>
    <row r="227" spans="1:6" x14ac:dyDescent="0.25">
      <c r="A227" s="6">
        <v>4132920487937</v>
      </c>
      <c r="B227" s="6">
        <v>7891224484874</v>
      </c>
      <c r="C227" s="6" t="s">
        <v>261</v>
      </c>
      <c r="D227" s="3" t="s">
        <v>165</v>
      </c>
      <c r="E227" s="8">
        <v>134</v>
      </c>
      <c r="F227" s="2">
        <v>1608</v>
      </c>
    </row>
    <row r="228" spans="1:6" x14ac:dyDescent="0.25">
      <c r="A228" s="6">
        <v>4132920487939</v>
      </c>
      <c r="B228" s="6">
        <v>7891224484881</v>
      </c>
      <c r="C228" s="6" t="s">
        <v>261</v>
      </c>
      <c r="D228" s="3" t="s">
        <v>166</v>
      </c>
      <c r="E228" s="8">
        <v>75</v>
      </c>
      <c r="F228" s="2">
        <v>900</v>
      </c>
    </row>
    <row r="229" spans="1:6" x14ac:dyDescent="0.25">
      <c r="A229" s="6">
        <v>4132920325235</v>
      </c>
      <c r="B229" s="6">
        <v>7891224484812</v>
      </c>
      <c r="C229" s="6" t="s">
        <v>261</v>
      </c>
      <c r="D229" s="3" t="s">
        <v>161</v>
      </c>
      <c r="E229" s="8">
        <v>34</v>
      </c>
      <c r="F229" s="2">
        <v>408</v>
      </c>
    </row>
    <row r="230" spans="1:6" x14ac:dyDescent="0.25">
      <c r="A230" s="6">
        <v>4132920325237</v>
      </c>
      <c r="B230" s="6">
        <v>7891224484829</v>
      </c>
      <c r="C230" s="6" t="s">
        <v>261</v>
      </c>
      <c r="D230" s="3" t="s">
        <v>162</v>
      </c>
      <c r="E230" s="8">
        <v>159</v>
      </c>
      <c r="F230" s="2">
        <v>1908</v>
      </c>
    </row>
    <row r="231" spans="1:6" x14ac:dyDescent="0.25">
      <c r="A231" s="6">
        <v>4132920325239</v>
      </c>
      <c r="B231" s="6">
        <v>7891224484836</v>
      </c>
      <c r="C231" s="6" t="s">
        <v>261</v>
      </c>
      <c r="D231" s="3" t="s">
        <v>163</v>
      </c>
      <c r="E231" s="8">
        <v>90</v>
      </c>
      <c r="F231" s="2">
        <v>1080</v>
      </c>
    </row>
    <row r="232" spans="1:6" x14ac:dyDescent="0.25">
      <c r="A232" s="6">
        <v>4132920207535</v>
      </c>
      <c r="B232" s="6">
        <v>7891224484768</v>
      </c>
      <c r="C232" s="6" t="s">
        <v>261</v>
      </c>
      <c r="D232" s="3" t="s">
        <v>158</v>
      </c>
      <c r="E232" s="8">
        <v>34</v>
      </c>
      <c r="F232" s="2">
        <v>408</v>
      </c>
    </row>
    <row r="233" spans="1:6" x14ac:dyDescent="0.25">
      <c r="A233" s="6">
        <v>4132920207537</v>
      </c>
      <c r="B233" s="6">
        <v>7891224484775</v>
      </c>
      <c r="C233" s="6" t="s">
        <v>261</v>
      </c>
      <c r="D233" s="3" t="s">
        <v>159</v>
      </c>
      <c r="E233" s="8">
        <v>159</v>
      </c>
      <c r="F233" s="2">
        <v>1908</v>
      </c>
    </row>
    <row r="234" spans="1:6" x14ac:dyDescent="0.25">
      <c r="A234" s="6">
        <v>4132920207539</v>
      </c>
      <c r="B234" s="6">
        <v>7891224484782</v>
      </c>
      <c r="C234" s="6" t="s">
        <v>261</v>
      </c>
      <c r="D234" s="3" t="s">
        <v>160</v>
      </c>
      <c r="E234" s="8">
        <v>90</v>
      </c>
      <c r="F234" s="2">
        <v>1080</v>
      </c>
    </row>
    <row r="235" spans="1:6" x14ac:dyDescent="0.25">
      <c r="A235" s="6">
        <v>4137122678941</v>
      </c>
      <c r="B235" s="6">
        <v>7891224677566</v>
      </c>
      <c r="C235" s="6" t="s">
        <v>258</v>
      </c>
      <c r="D235" s="3" t="s">
        <v>224</v>
      </c>
      <c r="E235" s="8">
        <v>200</v>
      </c>
      <c r="F235" s="2">
        <v>2400</v>
      </c>
    </row>
    <row r="236" spans="1:6" x14ac:dyDescent="0.25">
      <c r="A236" s="6">
        <v>4137122678943</v>
      </c>
      <c r="B236" s="6">
        <v>7891224677573</v>
      </c>
      <c r="C236" s="6" t="s">
        <v>258</v>
      </c>
      <c r="D236" s="3" t="s">
        <v>225</v>
      </c>
      <c r="E236" s="8">
        <v>120</v>
      </c>
      <c r="F236" s="2">
        <v>1440</v>
      </c>
    </row>
    <row r="237" spans="1:6" x14ac:dyDescent="0.25">
      <c r="A237" s="6">
        <v>4137122678945</v>
      </c>
      <c r="B237" s="6">
        <v>7891224677580</v>
      </c>
      <c r="C237" s="6" t="s">
        <v>258</v>
      </c>
      <c r="D237" s="3" t="s">
        <v>226</v>
      </c>
      <c r="E237" s="8">
        <v>10</v>
      </c>
      <c r="F237" s="2">
        <v>120</v>
      </c>
    </row>
    <row r="238" spans="1:6" x14ac:dyDescent="0.25">
      <c r="A238" s="6">
        <v>4136935851935</v>
      </c>
      <c r="B238" s="6">
        <v>7891224498321</v>
      </c>
      <c r="C238" s="6" t="s">
        <v>261</v>
      </c>
      <c r="D238" s="3" t="s">
        <v>197</v>
      </c>
      <c r="E238" s="8">
        <v>114</v>
      </c>
      <c r="F238" s="2">
        <v>1368</v>
      </c>
    </row>
    <row r="239" spans="1:6" x14ac:dyDescent="0.25">
      <c r="A239" s="6">
        <v>4136935851937</v>
      </c>
      <c r="B239" s="6">
        <v>7891224498338</v>
      </c>
      <c r="C239" s="6" t="s">
        <v>261</v>
      </c>
      <c r="D239" s="3" t="s">
        <v>198</v>
      </c>
      <c r="E239" s="8">
        <v>269</v>
      </c>
      <c r="F239" s="2">
        <v>3228</v>
      </c>
    </row>
    <row r="240" spans="1:6" x14ac:dyDescent="0.25">
      <c r="A240" s="6">
        <v>4136935851939</v>
      </c>
      <c r="B240" s="6">
        <v>7891224498345</v>
      </c>
      <c r="C240" s="6" t="s">
        <v>261</v>
      </c>
      <c r="D240" s="3" t="s">
        <v>199</v>
      </c>
      <c r="E240" s="8">
        <v>160</v>
      </c>
      <c r="F240" s="2">
        <v>1920</v>
      </c>
    </row>
    <row r="241" spans="1:6" x14ac:dyDescent="0.25">
      <c r="A241" s="6">
        <v>4136935106935</v>
      </c>
      <c r="B241" s="6">
        <v>7891224498178</v>
      </c>
      <c r="C241" s="6" t="s">
        <v>261</v>
      </c>
      <c r="D241" s="3" t="s">
        <v>191</v>
      </c>
      <c r="E241" s="8">
        <v>114</v>
      </c>
      <c r="F241" s="2">
        <v>1368</v>
      </c>
    </row>
    <row r="242" spans="1:6" x14ac:dyDescent="0.25">
      <c r="A242" s="6">
        <v>4136935106937</v>
      </c>
      <c r="B242" s="6">
        <v>7891224498185</v>
      </c>
      <c r="C242" s="6" t="s">
        <v>261</v>
      </c>
      <c r="D242" s="3" t="s">
        <v>192</v>
      </c>
      <c r="E242" s="8">
        <v>269</v>
      </c>
      <c r="F242" s="2">
        <v>3228</v>
      </c>
    </row>
    <row r="243" spans="1:6" x14ac:dyDescent="0.25">
      <c r="A243" s="6">
        <v>4136935106939</v>
      </c>
      <c r="B243" s="6">
        <v>7891224498192</v>
      </c>
      <c r="C243" s="6" t="s">
        <v>261</v>
      </c>
      <c r="D243" s="3" t="s">
        <v>193</v>
      </c>
      <c r="E243" s="8">
        <v>160</v>
      </c>
      <c r="F243" s="2">
        <v>1920</v>
      </c>
    </row>
    <row r="244" spans="1:6" x14ac:dyDescent="0.25">
      <c r="A244" s="6">
        <v>4136935551235</v>
      </c>
      <c r="B244" s="6">
        <v>7891224498222</v>
      </c>
      <c r="C244" s="6" t="s">
        <v>261</v>
      </c>
      <c r="D244" s="3" t="s">
        <v>194</v>
      </c>
      <c r="E244" s="8">
        <v>114</v>
      </c>
      <c r="F244" s="2">
        <v>1368</v>
      </c>
    </row>
    <row r="245" spans="1:6" x14ac:dyDescent="0.25">
      <c r="A245" s="6">
        <v>4136935551237</v>
      </c>
      <c r="B245" s="6">
        <v>7891224498239</v>
      </c>
      <c r="C245" s="6" t="s">
        <v>261</v>
      </c>
      <c r="D245" s="3" t="s">
        <v>195</v>
      </c>
      <c r="E245" s="8">
        <v>269</v>
      </c>
      <c r="F245" s="2">
        <v>3228</v>
      </c>
    </row>
    <row r="246" spans="1:6" x14ac:dyDescent="0.25">
      <c r="A246" s="6">
        <v>4136935551239</v>
      </c>
      <c r="B246" s="6">
        <v>7891224498246</v>
      </c>
      <c r="C246" s="6" t="s">
        <v>261</v>
      </c>
      <c r="D246" s="3" t="s">
        <v>196</v>
      </c>
      <c r="E246" s="8">
        <v>160</v>
      </c>
      <c r="F246" s="2">
        <v>1920</v>
      </c>
    </row>
    <row r="247" spans="1:6" x14ac:dyDescent="0.25">
      <c r="A247" s="6">
        <v>4132585256339</v>
      </c>
      <c r="B247" s="6">
        <v>7891224470020</v>
      </c>
      <c r="C247" s="6" t="s">
        <v>258</v>
      </c>
      <c r="D247" s="3" t="s">
        <v>137</v>
      </c>
      <c r="E247" s="8">
        <v>20</v>
      </c>
      <c r="F247" s="2">
        <v>240</v>
      </c>
    </row>
    <row r="248" spans="1:6" x14ac:dyDescent="0.25">
      <c r="A248" s="6">
        <v>4132585256341</v>
      </c>
      <c r="B248" s="6">
        <v>7891224470037</v>
      </c>
      <c r="C248" s="6" t="s">
        <v>258</v>
      </c>
      <c r="D248" s="3" t="s">
        <v>138</v>
      </c>
      <c r="E248" s="8">
        <v>40</v>
      </c>
      <c r="F248" s="2">
        <v>480</v>
      </c>
    </row>
    <row r="249" spans="1:6" x14ac:dyDescent="0.25">
      <c r="A249" s="6">
        <v>4132585256343</v>
      </c>
      <c r="B249" s="6">
        <v>7891224470044</v>
      </c>
      <c r="C249" s="6" t="s">
        <v>258</v>
      </c>
      <c r="D249" s="3" t="s">
        <v>139</v>
      </c>
      <c r="E249" s="8">
        <v>25</v>
      </c>
      <c r="F249" s="2">
        <v>300</v>
      </c>
    </row>
    <row r="250" spans="1:6" x14ac:dyDescent="0.25">
      <c r="A250" s="6">
        <v>4103358436839</v>
      </c>
      <c r="B250" s="6">
        <v>7891224673278</v>
      </c>
      <c r="C250" s="6" t="s">
        <v>258</v>
      </c>
      <c r="D250" s="3" t="s">
        <v>69</v>
      </c>
      <c r="E250" s="8">
        <v>74</v>
      </c>
      <c r="F250" s="2">
        <v>888</v>
      </c>
    </row>
    <row r="251" spans="1:6" x14ac:dyDescent="0.25">
      <c r="A251" s="6">
        <v>4103358436841</v>
      </c>
      <c r="B251" s="6">
        <v>7891224673285</v>
      </c>
      <c r="C251" s="6" t="s">
        <v>258</v>
      </c>
      <c r="D251" s="3" t="s">
        <v>70</v>
      </c>
      <c r="E251" s="8">
        <v>184</v>
      </c>
      <c r="F251" s="2">
        <v>2208</v>
      </c>
    </row>
    <row r="252" spans="1:6" x14ac:dyDescent="0.25">
      <c r="A252" s="6">
        <v>4103358436843</v>
      </c>
      <c r="B252" s="6">
        <v>7891224673292</v>
      </c>
      <c r="C252" s="6" t="s">
        <v>258</v>
      </c>
      <c r="D252" s="3" t="s">
        <v>71</v>
      </c>
      <c r="E252" s="8">
        <v>110</v>
      </c>
      <c r="F252" s="2">
        <v>1320</v>
      </c>
    </row>
    <row r="253" spans="1:6" x14ac:dyDescent="0.25">
      <c r="A253" s="6">
        <v>4103358009039</v>
      </c>
      <c r="B253" s="6">
        <v>7891224673216</v>
      </c>
      <c r="C253" s="6" t="s">
        <v>258</v>
      </c>
      <c r="D253" s="3" t="s">
        <v>66</v>
      </c>
      <c r="E253" s="8">
        <v>74</v>
      </c>
      <c r="F253" s="2">
        <v>888</v>
      </c>
    </row>
    <row r="254" spans="1:6" x14ac:dyDescent="0.25">
      <c r="A254" s="6">
        <v>4103358009041</v>
      </c>
      <c r="B254" s="6">
        <v>7891224673223</v>
      </c>
      <c r="C254" s="6" t="s">
        <v>258</v>
      </c>
      <c r="D254" s="3" t="s">
        <v>67</v>
      </c>
      <c r="E254" s="8">
        <v>184</v>
      </c>
      <c r="F254" s="2">
        <v>2208</v>
      </c>
    </row>
    <row r="255" spans="1:6" x14ac:dyDescent="0.25">
      <c r="A255" s="6">
        <v>4103358009043</v>
      </c>
      <c r="B255" s="6">
        <v>7891224673230</v>
      </c>
      <c r="C255" s="6" t="s">
        <v>258</v>
      </c>
      <c r="D255" s="3" t="s">
        <v>68</v>
      </c>
      <c r="E255" s="8">
        <v>110</v>
      </c>
      <c r="F255" s="2">
        <v>1320</v>
      </c>
    </row>
    <row r="256" spans="1:6" x14ac:dyDescent="0.25">
      <c r="A256" s="6" t="s">
        <v>269</v>
      </c>
      <c r="B256" s="6"/>
      <c r="C256" s="6"/>
      <c r="D256" s="3"/>
      <c r="E256" s="3"/>
      <c r="F256" s="2">
        <f>SUM(F2:F255)</f>
        <v>242532</v>
      </c>
    </row>
    <row r="257" spans="5:6" x14ac:dyDescent="0.25">
      <c r="E257"/>
      <c r="F257"/>
    </row>
    <row r="258" spans="5:6" x14ac:dyDescent="0.25">
      <c r="E258"/>
      <c r="F258"/>
    </row>
  </sheetData>
  <autoFilter ref="A1:F258"/>
  <phoneticPr fontId="0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SYNTHESE</vt:lpstr>
      <vt:lpstr>DETAIL</vt:lpstr>
      <vt:lpstr>DATA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2018-04-24T12:51:59Z</dcterms:created>
  <dcterms:modified xsi:type="dcterms:W3CDTF">2019-05-21T07:19:29Z</dcterms:modified>
</cp:coreProperties>
</file>